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1e5cacb8034a4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역할 요약" sheetId="1" r:id="Rc5d78a5011814ce1"/>
    <x:sheet xmlns:r="http://schemas.openxmlformats.org/officeDocument/2006/relationships" name="업무분장" sheetId="2" r:id="Rb1d0746df33e4cf8"/>
    <x:sheet xmlns:r="http://schemas.openxmlformats.org/officeDocument/2006/relationships" name="RACI 매트릭스" sheetId="3" r:id="R09bf0e3e75c64cfb"/>
    <x:sheet xmlns:r="http://schemas.openxmlformats.org/officeDocument/2006/relationships" name="연락망·교대" sheetId="4" r:id="R02cb0ec8a38b47a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yyyy-mm-dd"/>
    <x:numFmt numFmtId="201" formatCode="hh:mm"/>
    <x:numFmt numFmtId="202" formatCode="0"/>
    <x:numFmt numFmtId="203" formatCode="0.00"/>
  </x:numFmts>
  <x:fonts count="8">
    <x:font>
      <x:sz val="11"/>
      <x:name val="Carlito"/>
    </x:font>
    <x:font>
      <x:sz val="10"/>
      <x:color rgb="FF17322D"/>
      <x:name val="Arial"/>
    </x:font>
    <x:font>
      <x:b/>
      <x:sz val="16"/>
      <x:color rgb="FF0B4A3F"/>
      <x:name val="Arial"/>
    </x:font>
    <x:font>
      <x:i/>
      <x:sz val="10"/>
      <x:color rgb="FF5F6F6B"/>
      <x:name val="Arial"/>
    </x:font>
    <x:font>
      <x:i/>
      <x:sz val="9"/>
      <x:color rgb="FF5F6F6B"/>
      <x:name val="Arial"/>
    </x:font>
    <x:font>
      <x:b/>
      <x:sz val="10"/>
      <x:color rgb="FF0B4A3F"/>
      <x:name val="Arial"/>
    </x:font>
    <x:font>
      <x:sz val="10"/>
      <x:color rgb="FF1E5AA8"/>
      <x:name val="Arial"/>
    </x:font>
    <x:font>
      <x:b/>
      <x:sz val="10"/>
      <x:color rgb="FFFFFFFF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3F7F4"/>
      </x:patternFill>
    </x:fill>
    <x:fill>
      <x:patternFill patternType="solid">
        <x:fgColor rgb="FFFFF4D6"/>
      </x:patternFill>
    </x:fill>
    <x:fill>
      <x:patternFill patternType="solid">
        <x:fgColor rgb="FF0B4A3F"/>
      </x:patternFill>
    </x:fill>
    <x:fill>
      <x:patternFill patternType="solid">
        <x:fgColor rgb="FF0B4A3F"/>
      </x:patternFill>
    </x:fill>
  </x:fills>
  <x:borders count="5">
    <x:border/>
    <x:border>
      <x:right style="thin">
        <x:color rgb="FF7FA59B"/>
      </x:right>
    </x:border>
    <x:border>
      <x:left style="thin">
        <x:color rgb="FF7FA59B"/>
      </x:left>
    </x:border>
    <x:border>
      <x:bottom style="thin">
        <x:color rgb="FFD7E0DC"/>
      </x:bottom>
    </x:border>
    <x:border>
      <x:left style="thin">
        <x:color rgb="FF7FA59B"/>
      </x:left>
      <x:right style="thin">
        <x:color rgb="FF7FA59B"/>
      </x:right>
    </x:border>
  </x:borders>
  <x:cellStyleXfs count="1">
    <x:xf numFmtId="0" fontId="0" fillId="0" borderId="0"/>
  </x:cellStyleXfs>
  <x:cellXfs count="51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/>
    <x:xf numFmtId="0" fontId="0" fillId="3" borderId="0" xfId="0" applyNumberFormat="1" applyFont="1" applyFill="1" applyBorder="1"/>
    <x:xf numFmtId="0" fontId="6" fillId="3" borderId="0" xfId="0" applyNumberFormat="1" applyFont="1" applyFill="1" applyBorder="1"/>
    <x:xf numFmtId="200" fontId="6" fillId="3" borderId="0" xfId="0" applyNumberFormat="1" applyFont="1" applyFill="1" applyBorder="1"/>
    <x:xf numFmtId="201" fontId="6" fillId="3" borderId="0" xfId="0" applyNumberFormat="1" applyFont="1" applyFill="1" applyBorder="1"/>
    <x:xf numFmtId="0" fontId="0" fillId="4" borderId="0" xfId="0" applyNumberFormat="1" applyFont="1" applyFill="1" applyBorder="1"/>
    <x:xf numFmtId="0" fontId="7" fillId="4" borderId="0" xfId="0" applyNumberFormat="1" applyFont="1" applyFill="1" applyBorder="1"/>
    <x:xf numFmtId="0" fontId="7" fillId="4" borderId="1" xfId="0" applyNumberFormat="1" applyFont="1" applyFill="1" applyBorder="1"/>
    <x:xf numFmtId="0" fontId="7" fillId="4" borderId="2" xfId="0" applyNumberFormat="1" applyFont="1" applyFill="1" applyBorder="1"/>
    <x:xf numFmtId="0" fontId="7" fillId="4" borderId="1" xfId="0" applyNumberFormat="1" applyFont="1" applyFill="1" applyBorder="1" applyAlignment="1">
      <x:alignment wrapText="1"/>
    </x:xf>
    <x:xf numFmtId="0" fontId="7" fillId="4" borderId="2" xfId="0" applyNumberFormat="1" applyFont="1" applyFill="1" applyBorder="1" applyAlignment="1">
      <x:alignment wrapText="1"/>
    </x:xf>
    <x:xf numFmtId="0" fontId="7" fillId="4" borderId="1" xfId="0" applyNumberFormat="1" applyFont="1" applyFill="1" applyBorder="1" applyAlignment="1">
      <x:alignment horizontal="center" wrapText="1"/>
    </x:xf>
    <x:xf numFmtId="0" fontId="7" fillId="4" borderId="2" xfId="0" applyNumberFormat="1" applyFont="1" applyFill="1" applyBorder="1" applyAlignment="1">
      <x:alignment horizontal="center" wrapText="1"/>
    </x:xf>
    <x:xf numFmtId="0" fontId="7" fillId="4" borderId="1" xfId="0" applyNumberFormat="1" applyFont="1" applyFill="1" applyBorder="1" applyAlignment="1">
      <x:alignment horizontal="center" vertical="center" wrapText="1"/>
    </x:xf>
    <x:xf numFmtId="0" fontId="7" fillId="4" borderId="2" xfId="0" applyNumberFormat="1" applyFont="1" applyFill="1" applyBorder="1" applyAlignment="1">
      <x:alignment horizontal="center" vertical="center" wrapText="1"/>
    </x:xf>
    <x:xf numFmtId="0" fontId="1" fillId="0" borderId="3" xfId="0" applyNumberFormat="1" applyFont="1" applyFill="1" applyBorder="1" applyAlignment="1">
      <x:alignment vertical="center"/>
    </x:xf>
    <x:xf numFmtId="0" fontId="7" fillId="4" borderId="4" xfId="0" applyNumberFormat="1" applyFont="1" applyFill="1" applyBorder="1"/>
    <x:xf numFmtId="0" fontId="7" fillId="4" borderId="4" xfId="0" applyNumberFormat="1" applyFont="1" applyFill="1" applyBorder="1" applyAlignment="1">
      <x:alignment wrapText="1"/>
    </x:xf>
    <x:xf numFmtId="0" fontId="7" fillId="4" borderId="4" xfId="0" applyNumberFormat="1" applyFont="1" applyFill="1" applyBorder="1" applyAlignment="1">
      <x:alignment horizontal="center" wrapText="1"/>
    </x:xf>
    <x:xf numFmtId="0" fontId="7" fillId="4" borderId="4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/>
    <x:xf numFmtId="0" fontId="1" fillId="3" borderId="0" xfId="0" applyNumberFormat="1" applyFont="1" applyFill="1" applyBorder="1" applyAlignment="1">
      <x:alignment vertical="center"/>
    </x:xf>
    <x:xf numFmtId="0" fontId="1" fillId="3" borderId="3" xfId="0" applyNumberFormat="1" applyFont="1" applyFill="1" applyBorder="1" applyAlignment="1">
      <x:alignment vertical="center"/>
    </x:xf>
    <x:xf numFmtId="200" fontId="1" fillId="3" borderId="0" xfId="0" applyNumberFormat="1" applyFont="1" applyFill="1" applyBorder="1" applyAlignment="1">
      <x:alignment vertical="center"/>
    </x:xf>
    <x:xf numFmtId="200" fontId="1" fillId="3" borderId="3" xfId="0" applyNumberFormat="1" applyFont="1" applyFill="1" applyBorder="1" applyAlignment="1">
      <x:alignment vertical="center"/>
    </x:xf>
    <x:xf numFmtId="201" fontId="1" fillId="3" borderId="0" xfId="0" applyNumberFormat="1" applyFont="1" applyFill="1" applyBorder="1" applyAlignment="1">
      <x:alignment vertical="center"/>
    </x:xf>
    <x:xf numFmtId="201" fontId="1" fillId="3" borderId="3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0" fillId="5" borderId="0" xfId="0" applyNumberFormat="1" applyFont="1" applyFill="1" applyBorder="1"/>
    <x:xf numFmtId="0" fontId="7" fillId="5" borderId="0" xfId="0" applyNumberFormat="1" applyFont="1" applyFill="1" applyBorder="1"/>
    <x:xf numFmtId="0" fontId="7" fillId="5" borderId="0" xfId="0" applyNumberFormat="1" applyFont="1" applyFill="1" applyBorder="1" applyAlignment="1">
      <x:alignment wrapText="1"/>
    </x:xf>
    <x:xf numFmtId="0" fontId="7" fillId="5" borderId="0" xfId="0" applyNumberFormat="1" applyFont="1" applyFill="1" applyBorder="1" applyAlignment="1">
      <x:alignment horizontal="center" wrapText="1"/>
    </x:xf>
    <x:xf numFmtId="0" fontId="7" fillId="5" borderId="0" xfId="0" applyNumberFormat="1" applyFont="1" applyFill="1" applyBorder="1" applyAlignment="1">
      <x:alignment horizontal="center" vertical="center" wrapText="1"/>
    </x:xf>
    <x:xf numFmtId="0" fontId="1" fillId="0" xfId="0" applyNumberFormat="1" applyFont="1" applyFill="1" applyBorder="0" applyAlignment="1">
      <x:alignment vertical="center"/>
    </x:xf>
    <x:xf numFmtId="0" fontId="7" fillId="5" borderId="4" xfId="0" applyNumberFormat="1" applyFont="1" applyFill="1" applyBorder="1" applyAlignment="1">
      <x:alignment horizontal="center" vertical="center" wrapText="1"/>
    </x:xf>
    <x:xf numFmtId="202" fontId="1" fillId="3" borderId="0" xfId="0" applyNumberFormat="1" applyFont="1" applyFill="1" applyBorder="1" applyAlignment="1">
      <x:alignment vertical="center"/>
    </x:xf>
    <x:xf numFmtId="202" fontId="1" fillId="3" borderId="3" xfId="0" applyNumberFormat="1" applyFont="1" applyFill="1" applyBorder="1" applyAlignment="1">
      <x:alignment vertical="center"/>
    </x:xf>
    <x:xf numFmtId="203" fontId="0" fillId="0" borderId="0" xfId="0" applyNumberFormat="1" applyFont="1" applyFill="1" applyBorder="1"/>
    <x:xf numFmtId="203" fontId="1" fillId="0" borderId="0" xfId="0" applyNumberFormat="1" applyFont="1" applyFill="1" applyBorder="1"/>
    <x:xf numFmtId="203" fontId="1" fillId="0" borderId="0" xfId="0" applyNumberFormat="1" applyFont="1" applyFill="1" applyBorder="1" applyAlignment="1">
      <x:alignment vertical="center"/>
    </x:xf>
    <x:xf numFmtId="203" fontId="1" fillId="0" xfId="0" applyNumberFormat="1" applyFont="1" applyFill="1" applyBorder="0" applyAlignment="1">
      <x:alignment vertical="center"/>
    </x:xf>
    <x:xf numFmtId="203" fontId="1" fillId="0" borderId="3" xfId="0" applyNumberFormat="1" applyFont="1" applyFill="1" applyBorder="1" applyAlignment="1">
      <x:alignment vertical="center"/>
    </x:xf>
    <x:xf numFmtId="0" fontId="0" fillId="0" borderId="0" xfId="0" applyNumberFormat="1" applyFont="1" applyFill="1" applyBorder="1" applyAlignment="1">
      <x:alignment wrapText="1"/>
    </x:xf>
  </x:cellXfs>
  <x:cellStyles count="1">
    <x:cellStyle name="Normal" xfId="0"/>
  </x:cellStyles>
  <x:dxfs count="7">
    <x:dxf>
      <x:font>
        <x:b/>
        <x:color rgb="FF176B4A"/>
      </x:font>
      <x:fill>
        <x:patternFill>
          <x:bgColor rgb="FFDFF1E9"/>
        </x:patternFill>
      </x:fill>
    </x:dxf>
    <x:dxf>
      <x:font>
        <x:b/>
        <x:color rgb="FFB42318"/>
      </x:font>
      <x:fill>
        <x:patternFill>
          <x:bgColor rgb="FFFDE8E7"/>
        </x:patternFill>
      </x:fill>
    </x:dxf>
    <x:dxf>
      <x:font>
        <x:b/>
        <x:color rgb="FF9A6700"/>
      </x:font>
      <x:fill>
        <x:patternFill>
          <x:bgColor rgb="FFFFF1C2"/>
        </x:patternFill>
      </x:fill>
    </x:dxf>
    <x:dxf>
      <x:font>
        <x:b/>
        <x:color rgb="FFB42318"/>
      </x:font>
      <x:fill>
        <x:patternFill patternType="solid">
          <x:bgColor rgb="FFFDE8E7"/>
        </x:patternFill>
      </x:fill>
    </x:dxf>
    <x:dxf>
      <x:font>
        <x:b/>
        <x:color rgb="FFB42318"/>
      </x:font>
      <x:fill>
        <x:patternFill patternType="solid">
          <x:bgColor rgb="FFFDE8E7"/>
        </x:patternFill>
      </x:fill>
    </x:dxf>
    <x:dxf>
      <x:font>
        <x:b/>
        <x:color rgb="FFB42318"/>
      </x:font>
      <x:fill>
        <x:patternFill patternType="solid">
          <x:bgColor rgb="FFFDE8E7"/>
        </x:patternFill>
      </x:fill>
    </x:dxf>
    <x:dxf>
      <x:font>
        <x:b/>
        <x:color rgb="FFB42318"/>
      </x:font>
      <x:fill>
        <x:patternFill patternType="solid">
          <x:bgColor rgb="FFFDE8E7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0967019265e4b78" /><Relationship Type="http://schemas.openxmlformats.org/officeDocument/2006/relationships/theme" Target="/xl/theme/theme1.xml" Id="R4d14aac6d21a4a3a" /><Relationship Type="http://schemas.openxmlformats.org/officeDocument/2006/relationships/sharedStrings" Target="/xl/sharedStrings.xml" Id="R85f2303de0774603" /><Relationship Type="http://schemas.openxmlformats.org/officeDocument/2006/relationships/worksheet" Target="/xl/worksheets/sheet1.xml" Id="Rc5d78a5011814ce1" /><Relationship Type="http://schemas.openxmlformats.org/officeDocument/2006/relationships/worksheet" Target="/xl/worksheets/sheet2.xml" Id="Rb1d0746df33e4cf8" /><Relationship Type="http://schemas.openxmlformats.org/officeDocument/2006/relationships/worksheet" Target="/xl/worksheets/sheet3.xml" Id="R09bf0e3e75c64cfb" /><Relationship Type="http://schemas.openxmlformats.org/officeDocument/2006/relationships/worksheet" Target="/xl/worksheets/sheet4.xml" Id="R02cb0ec8a38b47a0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0B4A3F"/>
  </x:sheetPr>
  <x:sheetViews>
    <x:sheetView showGridLines="0" workbookViewId="0"/>
  </x:sheetViews>
  <x:sheetFormatPr defaultRowHeight="15"/>
  <x:cols>
    <x:col min="1" max="1" width="20" hidden="0" customWidth="1"/>
    <x:col min="2" max="2" width="52" hidden="0" customWidth="1"/>
    <x:col min="4" max="4" width="18" hidden="0" customWidth="1"/>
    <x:col min="5" max="5" width="15" hidden="0" customWidth="1"/>
  </x:cols>
  <x:sheetData>
    <x:row r="1">
      <x:c r="A1" s="3" t="str">
        <x:v>행사 업무분장표</x:v>
      </x:c>
      <x:c r="B1" s="2"/>
      <x:c r="C1" s="2"/>
      <x:c r="D1" s="2"/>
      <x:c r="E1" s="2"/>
      <x:c r="F1" s="2"/>
      <x:c r="G1" s="2"/>
      <x:c r="H1" s="2"/>
    </x:row>
    <x:row r="2">
      <x:c r="A2" s="4" t="str">
        <x:v>누가 실행하고 누가 최종 결정하는지 업무별로 정리합니다</x:v>
      </x:c>
      <x:c r="B2" s="2"/>
      <x:c r="C2" s="2"/>
      <x:c r="D2" s="2"/>
      <x:c r="E2" s="2"/>
      <x:c r="F2" s="2"/>
      <x:c r="G2" s="2"/>
      <x:c r="H2" s="2"/>
    </x:row>
    <x:row r="3">
      <x:c r="A3" s="2"/>
      <x:c r="B3" s="2"/>
      <x:c r="C3" s="2"/>
      <x:c r="D3" s="2"/>
      <x:c r="E3" s="2"/>
      <x:c r="F3" s="2"/>
      <x:c r="G3" s="2"/>
      <x:c r="H3" s="2"/>
    </x:row>
    <x:row r="4">
      <x:c r="A4" s="7" t="str">
        <x:v>노란색 셀은 입력 영역입니다. 회색 또는 흰색 셀의 수식은 그대로 사용하세요.</x:v>
      </x:c>
      <x:c r="B4" s="2"/>
      <x:c r="C4" s="2"/>
      <x:c r="D4" s="2"/>
      <x:c r="E4" s="2"/>
      <x:c r="F4" s="2"/>
      <x:c r="G4" s="2"/>
      <x:c r="H4" s="2"/>
    </x:row>
    <x:row r="5">
      <x:c r="A5" s="35" t="str">
        <x:v>기입된 행사명과 일부 행은 작성 예시입니다. 실제 행사에 사용할 때 교체하세요.</x:v>
      </x:c>
      <x:c r="B5" s="2"/>
      <x:c r="C5" s="2"/>
      <x:c r="D5" s="2"/>
      <x:c r="E5" s="2"/>
      <x:c r="F5" s="2"/>
      <x:c r="G5" s="2"/>
      <x:c r="H5" s="2"/>
    </x:row>
    <x:row r="7">
      <x:c r="A7" s="8" t="str">
        <x:v>행사명</x:v>
      </x:c>
      <x:c r="B7" s="10" t="str">
        <x:v>기업 워크숍 예시</x:v>
      </x:c>
      <x:c r="D7" s="8" t="str">
        <x:v>전체 업무</x:v>
      </x:c>
      <x:c r="E7" t="n">
        <x:f>COUNTIF('업무분장'!B8:B67,"&lt;&gt;")</x:f>
        <x:v>3</x:v>
      </x:c>
    </x:row>
    <x:row r="8">
      <x:c r="A8" s="8" t="str">
        <x:v>행사일</x:v>
      </x:c>
      <x:c r="B8" s="11" t="n">
        <x:v>46522</x:v>
      </x:c>
      <x:c r="D8" s="8" t="str">
        <x:v>완료</x:v>
      </x:c>
      <x:c r="E8" t="n">
        <x:f>COUNTIFS('업무분장'!B8:B67,"&lt;&gt;",'업무분장'!I8:I67,"완료")</x:f>
        <x:v>1</x:v>
      </x:c>
    </x:row>
    <x:row r="9">
      <x:c r="A9" s="8" t="str">
        <x:v>총괄 책임</x:v>
      </x:c>
      <x:c r="B9" s="10" t="str">
        <x:v>홍길동</x:v>
      </x:c>
      <x:c r="D9" s="8" t="str">
        <x:v>미착수</x:v>
      </x:c>
      <x:c r="E9" t="n">
        <x:f>COUNTIFS('업무분장'!B8:B67,"&lt;&gt;",'업무분장'!I8:I67,"미착수")</x:f>
        <x:v>1</x:v>
      </x:c>
    </x:row>
    <x:row r="10">
      <x:c r="A10" s="8" t="str">
        <x:v>발주처 책임</x:v>
      </x:c>
      <x:c r="B10" s="10" t="str">
        <x:v>김라온</x:v>
      </x:c>
      <x:c r="D10" s="8" t="str">
        <x:v>승인 대기</x:v>
      </x:c>
      <x:c r="E10" t="n">
        <x:f>COUNTIFS('업무분장'!B8:B67,"&lt;&gt;",'업무분장'!I8:I67,"승인 대기")</x:f>
        <x:v>0</x:v>
      </x:c>
    </x:row>
    <x:row r="11">
      <x:c r="A11" s="8" t="str">
        <x:v>현장 집결</x:v>
      </x:c>
      <x:c r="B11" s="12" t="n">
        <x:v>0.3125</x:v>
      </x:c>
      <x:c r="D11" s="8" t="str">
        <x:v>담당 미지정</x:v>
      </x:c>
      <x:c r="E11" t="n">
        <x:f>COUNTIFS('업무분장'!$M$8:$M$67,"R 또는 A 지정")</x:f>
        <x:v>0</x:v>
      </x:c>
    </x:row>
    <x:row r="12">
      <x:c r="A12" s="8" t="str">
        <x:v>운영 종료</x:v>
      </x:c>
      <x:c r="B12" s="12" t="n">
        <x:v>0.7916666666666666</x:v>
      </x:c>
      <x:c r="D12" s="8" t="str">
        <x:v>업무 입력 확인</x:v>
      </x:c>
      <x:c r="E12" t="n">
        <x:f>COUNTIFS('업무분장'!$M$8:$M$67,"R 또는 A 지정")+COUNTIFS('업무분장'!$M$8:$M$67,"완료 기준 확인")</x:f>
        <x:v>0</x:v>
      </x:c>
    </x:row>
    <x:row r="13">
      <x:c r="D13" s="8" t="str">
        <x:v>RACI 확인</x:v>
      </x:c>
      <x:c r="E13" t="n">
        <x:f>COUNTIFS('RACI 매트릭스'!$M$8:$M$27,"A 한 명 지정")+COUNTIFS('RACI 매트릭스'!$M$8:$M$27,"R 지정")</x:f>
        <x:v>10</x:v>
      </x:c>
    </x:row>
    <x:row r="15">
      <x:c r="A15" s="21" t="str">
        <x:v>RACI</x:v>
      </x:c>
      <x:c r="B15" s="22" t="str">
        <x:v>의미</x:v>
      </x:c>
    </x:row>
    <x:row r="16">
      <x:c r="A16" s="2" t="str">
        <x:v>R</x:v>
      </x:c>
      <x:c r="B16" s="2" t="str">
        <x:v>업무를 직접 실행하는 사람</x:v>
      </x:c>
    </x:row>
    <x:row r="17">
      <x:c r="A17" s="2" t="str">
        <x:v>A</x:v>
      </x:c>
      <x:c r="B17" s="2" t="str">
        <x:v>결과에 최종 책임을 지고 승인하는 사람</x:v>
      </x:c>
    </x:row>
    <x:row r="18">
      <x:c r="A18" s="2" t="str">
        <x:v>C</x:v>
      </x:c>
      <x:c r="B18" s="2" t="str">
        <x:v>실행 전에 의견을 확인할 사람</x:v>
      </x:c>
    </x:row>
    <x:row r="19">
      <x:c r="A19" s="2" t="str">
        <x:v>I</x:v>
      </x:c>
      <x:c r="B19" s="2" t="str">
        <x:v>진행 상황과 결과를 공유받을 사람</x:v>
      </x:c>
    </x:row>
    <x:row r="20">
      <x:c r="A20" s="23" t="str">
        <x:v>원칙</x:v>
      </x:c>
      <x:c r="B20" s="23" t="str">
        <x:v>업무마다 A는 한 명을 권장합니다</x:v>
      </x:c>
    </x:row>
    <x:row r="22" ht="35" customHeight="1">
      <x:c r="A22" t="str">
        <x:v>RACI 매트릭스</x:v>
      </x:c>
      <x:c r="B22" s="50" t="str">
        <x:v>핵심 업무의 역할 배정용입니다. 업무분장의 R과 A와 같은 책임자를 적습니다.</x:v>
      </x:c>
    </x:row>
    <x:row r="23" ht="35" customHeight="1">
      <x:c r="A23" t="str">
        <x:v>근무 시간</x:v>
      </x:c>
      <x:c r="B23" s="50" t="str">
        <x:v>휴게 시간은 분으로 입력하고 실근무 시간은 자동 계산됩니다.</x:v>
      </x:c>
    </x:row>
  </x:sheetData>
  <x:mergeCells>
    <x:mergeCell ref="A4:B4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0A7A5A"/>
  </x:sheetPr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14" hidden="0" customWidth="1"/>
    <x:col min="2" max="2" width="26" hidden="0" customWidth="1"/>
    <x:col min="3" max="3" width="22" hidden="0" customWidth="1"/>
    <x:col min="4" max="4" width="14" hidden="0" customWidth="1"/>
    <x:col min="5" max="5" width="16" hidden="0" customWidth="1"/>
    <x:col min="6" max="6" width="16" hidden="0" customWidth="1"/>
    <x:col min="7" max="7" width="18" hidden="0" customWidth="1"/>
    <x:col min="8" max="8" width="18" hidden="0" customWidth="1"/>
    <x:col min="9" max="9" width="13" hidden="0" customWidth="1"/>
    <x:col min="10" max="10" width="30" hidden="0" customWidth="1"/>
    <x:col min="11" max="11" width="20" hidden="0" customWidth="1"/>
    <x:col min="12" max="12" width="26" hidden="0" customWidth="1"/>
    <x:col min="13" max="13" width="20" hidden="0" customWidth="1"/>
  </x:cols>
  <x:sheetData>
    <x:row r="1">
      <x:c r="A1" s="3" t="str">
        <x:v>업무분장</x:v>
      </x:c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</x:row>
    <x:row r="2">
      <x:c r="A2" s="4" t="str">
        <x:v>결과물과 완료 기준까지 써야 인수인계가 가능합니다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</x:row>
    <x:row r="3">
      <x:c r="A3" s="2"/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</x:row>
    <x:row r="4">
      <x:c r="A4" s="2"/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</x:row>
    <x:row r="5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</x:row>
    <x:row r="6">
      <x:c r="A6" s="21" t="str">
        <x:v>분야</x:v>
      </x:c>
      <x:c r="B6" s="27" t="str">
        <x:v>업무</x:v>
      </x:c>
      <x:c r="C6" s="27" t="str">
        <x:v>결과물</x:v>
      </x:c>
      <x:c r="D6" s="27" t="str">
        <x:v>마감일</x:v>
      </x:c>
      <x:c r="E6" s="27" t="str">
        <x:v>실행 R</x:v>
      </x:c>
      <x:c r="F6" s="27" t="str">
        <x:v>책임 A</x:v>
      </x:c>
      <x:c r="G6" s="27" t="str">
        <x:v>협의 C</x:v>
      </x:c>
      <x:c r="H6" s="27" t="str">
        <x:v>공유 I</x:v>
      </x:c>
      <x:c r="I6" s="27" t="str">
        <x:v>상태</x:v>
      </x:c>
      <x:c r="J6" s="27" t="str">
        <x:v>완료 기준</x:v>
      </x:c>
      <x:c r="K6" s="27" t="str">
        <x:v>인수인계 대상</x:v>
      </x:c>
      <x:c r="L6" s="22" t="str">
        <x:v>메모</x:v>
      </x:c>
      <x:c r="M6" s="40" t="str">
        <x:v>입력 확인</x:v>
      </x:c>
    </x:row>
    <x:row r="8">
      <x:c r="A8" s="29" t="str">
        <x:v>기획</x:v>
      </x:c>
      <x:c r="B8" s="29" t="str">
        <x:v>행사 목표 확정</x:v>
      </x:c>
      <x:c r="C8" s="29" t="str">
        <x:v>기획 브리프</x:v>
      </x:c>
      <x:c r="D8" s="31" t="n">
        <x:v>46423</x:v>
      </x:c>
      <x:c r="E8" s="29" t="str">
        <x:v>기획팀</x:v>
      </x:c>
      <x:c r="F8" s="29" t="str">
        <x:v>PM</x:v>
      </x:c>
      <x:c r="G8" s="29" t="str">
        <x:v>발주처</x:v>
      </x:c>
      <x:c r="H8" s="29" t="str">
        <x:v>전체 파트</x:v>
      </x:c>
      <x:c r="I8" s="29" t="str">
        <x:v>완료</x:v>
      </x:c>
      <x:c r="J8" s="29" t="str">
        <x:v>목표와 대상 승인</x:v>
      </x:c>
      <x:c r="K8" s="29" t="str">
        <x:v>운영팀</x:v>
      </x:c>
      <x:c r="L8" s="29" t="str"/>
      <x:c r="M8" s="41" t="str">
        <x:f>IF(B8="","",IF(OR(E8="",F8=""),"R 또는 A 지정",IF(AND(I8="완료",J8=""),"완료 기준 확인","")))</x:f>
      </x:c>
    </x:row>
    <x:row r="9">
      <x:c r="A9" s="29" t="str">
        <x:v>운영</x:v>
      </x:c>
      <x:c r="B9" s="29" t="str">
        <x:v>참가자 명단 관리</x:v>
      </x:c>
      <x:c r="C9" s="29" t="str">
        <x:v>최종 명단</x:v>
      </x:c>
      <x:c r="D9" s="31" t="n">
        <x:v>46519</x:v>
      </x:c>
      <x:c r="E9" s="29" t="str">
        <x:v>운영팀</x:v>
      </x:c>
      <x:c r="F9" s="29" t="str">
        <x:v>PM</x:v>
      </x:c>
      <x:c r="G9" s="29" t="str">
        <x:v>발주처</x:v>
      </x:c>
      <x:c r="H9" s="29" t="str">
        <x:v>등록데스크</x:v>
      </x:c>
      <x:c r="I9" s="29" t="str">
        <x:v>진행 중</x:v>
      </x:c>
      <x:c r="J9" s="29" t="str">
        <x:v>중복과 누락 확인</x:v>
      </x:c>
      <x:c r="K9" s="29" t="str">
        <x:v>현장 등록</x:v>
      </x:c>
      <x:c r="L9" s="29" t="str"/>
      <x:c r="M9" s="41" t="str">
        <x:f>IF(B9="","",IF(OR(E9="",F9=""),"R 또는 A 지정",IF(AND(I9="완료",J9=""),"완료 기준 확인","")))</x:f>
      </x:c>
    </x:row>
    <x:row r="10">
      <x:c r="A10" s="29" t="str">
        <x:v>기술</x:v>
      </x:c>
      <x:c r="B10" s="29" t="str">
        <x:v>무대 시스템 점검</x:v>
      </x:c>
      <x:c r="C10" s="29" t="str">
        <x:v>점검 기록</x:v>
      </x:c>
      <x:c r="D10" s="31" t="n">
        <x:v>46521</x:v>
      </x:c>
      <x:c r="E10" s="29" t="str">
        <x:v>기술팀</x:v>
      </x:c>
      <x:c r="F10" s="29" t="str">
        <x:v>무대감독</x:v>
      </x:c>
      <x:c r="G10" s="29" t="str">
        <x:v>연출</x:v>
      </x:c>
      <x:c r="H10" s="29" t="str">
        <x:v>PM</x:v>
      </x:c>
      <x:c r="I10" s="29" t="str">
        <x:v>미착수</x:v>
      </x:c>
      <x:c r="J10" s="29" t="str">
        <x:v>리허설 점검 완료</x:v>
      </x:c>
      <x:c r="K10" s="29" t="str">
        <x:v>무대감독</x:v>
      </x:c>
      <x:c r="L10" s="29" t="str"/>
      <x:c r="M10" s="41" t="str">
        <x:f>IF(B10="","",IF(OR(E10="",F10=""),"R 또는 A 지정",IF(AND(I10="완료",J10=""),"완료 기준 확인","")))</x:f>
      </x:c>
    </x:row>
    <x:row r="11">
      <x:c r="A11" s="29"/>
      <x:c r="B11" s="29"/>
      <x:c r="C11" s="29"/>
      <x:c r="D11" s="31"/>
      <x:c r="E11" s="29"/>
      <x:c r="F11" s="29"/>
      <x:c r="G11" s="29"/>
      <x:c r="H11" s="29"/>
      <x:c r="I11" s="29"/>
      <x:c r="J11" s="29"/>
      <x:c r="K11" s="29"/>
      <x:c r="L11" s="29"/>
      <x:c r="M11" s="41" t="str">
        <x:f>IF(B11="","",IF(OR(E11="",F11=""),"R 또는 A 지정",IF(AND(I11="완료",J11=""),"완료 기준 확인","")))</x:f>
      </x:c>
    </x:row>
    <x:row r="12">
      <x:c r="A12" s="29"/>
      <x:c r="B12" s="29"/>
      <x:c r="C12" s="29"/>
      <x:c r="D12" s="31"/>
      <x:c r="E12" s="29"/>
      <x:c r="F12" s="29"/>
      <x:c r="G12" s="29"/>
      <x:c r="H12" s="29"/>
      <x:c r="I12" s="29"/>
      <x:c r="J12" s="29"/>
      <x:c r="K12" s="29"/>
      <x:c r="L12" s="29"/>
      <x:c r="M12" s="41" t="str">
        <x:f>IF(B12="","",IF(OR(E12="",F12=""),"R 또는 A 지정",IF(AND(I12="완료",J12=""),"완료 기준 확인","")))</x:f>
      </x:c>
    </x:row>
    <x:row r="13">
      <x:c r="A13" s="29"/>
      <x:c r="B13" s="29"/>
      <x:c r="C13" s="29"/>
      <x:c r="D13" s="31"/>
      <x:c r="E13" s="29"/>
      <x:c r="F13" s="29"/>
      <x:c r="G13" s="29"/>
      <x:c r="H13" s="29"/>
      <x:c r="I13" s="29"/>
      <x:c r="J13" s="29"/>
      <x:c r="K13" s="29"/>
      <x:c r="L13" s="29"/>
      <x:c r="M13" s="41" t="str">
        <x:f>IF(B13="","",IF(OR(E13="",F13=""),"R 또는 A 지정",IF(AND(I13="완료",J13=""),"완료 기준 확인","")))</x:f>
      </x:c>
    </x:row>
    <x:row r="14">
      <x:c r="A14" s="29"/>
      <x:c r="B14" s="29"/>
      <x:c r="C14" s="29"/>
      <x:c r="D14" s="31"/>
      <x:c r="E14" s="29"/>
      <x:c r="F14" s="29"/>
      <x:c r="G14" s="29"/>
      <x:c r="H14" s="29"/>
      <x:c r="I14" s="29"/>
      <x:c r="J14" s="29"/>
      <x:c r="K14" s="29"/>
      <x:c r="L14" s="29"/>
      <x:c r="M14" s="41" t="str">
        <x:f>IF(B14="","",IF(OR(E14="",F14=""),"R 또는 A 지정",IF(AND(I14="완료",J14=""),"완료 기준 확인","")))</x:f>
      </x:c>
    </x:row>
    <x:row r="15">
      <x:c r="A15" s="29"/>
      <x:c r="B15" s="29"/>
      <x:c r="C15" s="29"/>
      <x:c r="D15" s="31"/>
      <x:c r="E15" s="29"/>
      <x:c r="F15" s="29"/>
      <x:c r="G15" s="29"/>
      <x:c r="H15" s="29"/>
      <x:c r="I15" s="29"/>
      <x:c r="J15" s="29"/>
      <x:c r="K15" s="29"/>
      <x:c r="L15" s="29"/>
      <x:c r="M15" s="41" t="str">
        <x:f>IF(B15="","",IF(OR(E15="",F15=""),"R 또는 A 지정",IF(AND(I15="완료",J15=""),"완료 기준 확인","")))</x:f>
      </x:c>
    </x:row>
    <x:row r="16">
      <x:c r="A16" s="29"/>
      <x:c r="B16" s="29"/>
      <x:c r="C16" s="29"/>
      <x:c r="D16" s="31"/>
      <x:c r="E16" s="29"/>
      <x:c r="F16" s="29"/>
      <x:c r="G16" s="29"/>
      <x:c r="H16" s="29"/>
      <x:c r="I16" s="29"/>
      <x:c r="J16" s="29"/>
      <x:c r="K16" s="29"/>
      <x:c r="L16" s="29"/>
      <x:c r="M16" s="41" t="str">
        <x:f>IF(B16="","",IF(OR(E16="",F16=""),"R 또는 A 지정",IF(AND(I16="완료",J16=""),"완료 기준 확인","")))</x:f>
      </x:c>
    </x:row>
    <x:row r="17">
      <x:c r="A17" s="29"/>
      <x:c r="B17" s="29"/>
      <x:c r="C17" s="29"/>
      <x:c r="D17" s="31"/>
      <x:c r="E17" s="29"/>
      <x:c r="F17" s="29"/>
      <x:c r="G17" s="29"/>
      <x:c r="H17" s="29"/>
      <x:c r="I17" s="29"/>
      <x:c r="J17" s="29"/>
      <x:c r="K17" s="29"/>
      <x:c r="L17" s="29"/>
      <x:c r="M17" s="41" t="str">
        <x:f>IF(B17="","",IF(OR(E17="",F17=""),"R 또는 A 지정",IF(AND(I17="완료",J17=""),"완료 기준 확인","")))</x:f>
      </x:c>
    </x:row>
    <x:row r="18">
      <x:c r="A18" s="29"/>
      <x:c r="B18" s="29"/>
      <x:c r="C18" s="29"/>
      <x:c r="D18" s="31"/>
      <x:c r="E18" s="29"/>
      <x:c r="F18" s="29"/>
      <x:c r="G18" s="29"/>
      <x:c r="H18" s="29"/>
      <x:c r="I18" s="29"/>
      <x:c r="J18" s="29"/>
      <x:c r="K18" s="29"/>
      <x:c r="L18" s="29"/>
      <x:c r="M18" s="41" t="str">
        <x:f>IF(B18="","",IF(OR(E18="",F18=""),"R 또는 A 지정",IF(AND(I18="완료",J18=""),"완료 기준 확인","")))</x:f>
      </x:c>
    </x:row>
    <x:row r="19">
      <x:c r="A19" s="29"/>
      <x:c r="B19" s="29"/>
      <x:c r="C19" s="29"/>
      <x:c r="D19" s="31"/>
      <x:c r="E19" s="29"/>
      <x:c r="F19" s="29"/>
      <x:c r="G19" s="29"/>
      <x:c r="H19" s="29"/>
      <x:c r="I19" s="29"/>
      <x:c r="J19" s="29"/>
      <x:c r="K19" s="29"/>
      <x:c r="L19" s="29"/>
      <x:c r="M19" s="41" t="str">
        <x:f>IF(B19="","",IF(OR(E19="",F19=""),"R 또는 A 지정",IF(AND(I19="완료",J19=""),"완료 기준 확인","")))</x:f>
      </x:c>
    </x:row>
    <x:row r="20">
      <x:c r="A20" s="29"/>
      <x:c r="B20" s="29"/>
      <x:c r="C20" s="29"/>
      <x:c r="D20" s="31"/>
      <x:c r="E20" s="29"/>
      <x:c r="F20" s="29"/>
      <x:c r="G20" s="29"/>
      <x:c r="H20" s="29"/>
      <x:c r="I20" s="29"/>
      <x:c r="J20" s="29"/>
      <x:c r="K20" s="29"/>
      <x:c r="L20" s="29"/>
      <x:c r="M20" s="41" t="str">
        <x:f>IF(B20="","",IF(OR(E20="",F20=""),"R 또는 A 지정",IF(AND(I20="완료",J20=""),"완료 기준 확인","")))</x:f>
      </x:c>
    </x:row>
    <x:row r="21">
      <x:c r="A21" s="29"/>
      <x:c r="B21" s="29"/>
      <x:c r="C21" s="29"/>
      <x:c r="D21" s="31"/>
      <x:c r="E21" s="29"/>
      <x:c r="F21" s="29"/>
      <x:c r="G21" s="29"/>
      <x:c r="H21" s="29"/>
      <x:c r="I21" s="29"/>
      <x:c r="J21" s="29"/>
      <x:c r="K21" s="29"/>
      <x:c r="L21" s="29"/>
      <x:c r="M21" s="41" t="str">
        <x:f>IF(B21="","",IF(OR(E21="",F21=""),"R 또는 A 지정",IF(AND(I21="완료",J21=""),"완료 기준 확인","")))</x:f>
      </x:c>
    </x:row>
    <x:row r="22">
      <x:c r="A22" s="29"/>
      <x:c r="B22" s="29"/>
      <x:c r="C22" s="29"/>
      <x:c r="D22" s="31"/>
      <x:c r="E22" s="29"/>
      <x:c r="F22" s="29"/>
      <x:c r="G22" s="29"/>
      <x:c r="H22" s="29"/>
      <x:c r="I22" s="29"/>
      <x:c r="J22" s="29"/>
      <x:c r="K22" s="29"/>
      <x:c r="L22" s="29"/>
      <x:c r="M22" s="41" t="str">
        <x:f>IF(B22="","",IF(OR(E22="",F22=""),"R 또는 A 지정",IF(AND(I22="완료",J22=""),"완료 기준 확인","")))</x:f>
      </x:c>
    </x:row>
    <x:row r="23">
      <x:c r="A23" s="29"/>
      <x:c r="B23" s="29"/>
      <x:c r="C23" s="29"/>
      <x:c r="D23" s="31"/>
      <x:c r="E23" s="29"/>
      <x:c r="F23" s="29"/>
      <x:c r="G23" s="29"/>
      <x:c r="H23" s="29"/>
      <x:c r="I23" s="29"/>
      <x:c r="J23" s="29"/>
      <x:c r="K23" s="29"/>
      <x:c r="L23" s="29"/>
      <x:c r="M23" s="41" t="str">
        <x:f>IF(B23="","",IF(OR(E23="",F23=""),"R 또는 A 지정",IF(AND(I23="완료",J23=""),"완료 기준 확인","")))</x:f>
      </x:c>
    </x:row>
    <x:row r="24">
      <x:c r="A24" s="29"/>
      <x:c r="B24" s="29"/>
      <x:c r="C24" s="29"/>
      <x:c r="D24" s="31"/>
      <x:c r="E24" s="29"/>
      <x:c r="F24" s="29"/>
      <x:c r="G24" s="29"/>
      <x:c r="H24" s="29"/>
      <x:c r="I24" s="29"/>
      <x:c r="J24" s="29"/>
      <x:c r="K24" s="29"/>
      <x:c r="L24" s="29"/>
      <x:c r="M24" s="41" t="str">
        <x:f>IF(B24="","",IF(OR(E24="",F24=""),"R 또는 A 지정",IF(AND(I24="완료",J24=""),"완료 기준 확인","")))</x:f>
      </x:c>
    </x:row>
    <x:row r="25">
      <x:c r="A25" s="29"/>
      <x:c r="B25" s="29"/>
      <x:c r="C25" s="29"/>
      <x:c r="D25" s="31"/>
      <x:c r="E25" s="29"/>
      <x:c r="F25" s="29"/>
      <x:c r="G25" s="29"/>
      <x:c r="H25" s="29"/>
      <x:c r="I25" s="29"/>
      <x:c r="J25" s="29"/>
      <x:c r="K25" s="29"/>
      <x:c r="L25" s="29"/>
      <x:c r="M25" s="41" t="str">
        <x:f>IF(B25="","",IF(OR(E25="",F25=""),"R 또는 A 지정",IF(AND(I25="완료",J25=""),"완료 기준 확인","")))</x:f>
      </x:c>
    </x:row>
    <x:row r="26">
      <x:c r="A26" s="29"/>
      <x:c r="B26" s="29"/>
      <x:c r="C26" s="29"/>
      <x:c r="D26" s="31"/>
      <x:c r="E26" s="29"/>
      <x:c r="F26" s="29"/>
      <x:c r="G26" s="29"/>
      <x:c r="H26" s="29"/>
      <x:c r="I26" s="29"/>
      <x:c r="J26" s="29"/>
      <x:c r="K26" s="29"/>
      <x:c r="L26" s="29"/>
      <x:c r="M26" s="41" t="str">
        <x:f>IF(B26="","",IF(OR(E26="",F26=""),"R 또는 A 지정",IF(AND(I26="완료",J26=""),"완료 기준 확인","")))</x:f>
      </x:c>
    </x:row>
    <x:row r="27">
      <x:c r="A27" s="29"/>
      <x:c r="B27" s="29"/>
      <x:c r="C27" s="29"/>
      <x:c r="D27" s="31"/>
      <x:c r="E27" s="29"/>
      <x:c r="F27" s="29"/>
      <x:c r="G27" s="29"/>
      <x:c r="H27" s="29"/>
      <x:c r="I27" s="29"/>
      <x:c r="J27" s="29"/>
      <x:c r="K27" s="29"/>
      <x:c r="L27" s="29"/>
      <x:c r="M27" s="41" t="str">
        <x:f>IF(B27="","",IF(OR(E27="",F27=""),"R 또는 A 지정",IF(AND(I27="완료",J27=""),"완료 기준 확인","")))</x:f>
      </x:c>
    </x:row>
    <x:row r="28">
      <x:c r="A28" s="29"/>
      <x:c r="B28" s="29"/>
      <x:c r="C28" s="29"/>
      <x:c r="D28" s="31"/>
      <x:c r="E28" s="29"/>
      <x:c r="F28" s="29"/>
      <x:c r="G28" s="29"/>
      <x:c r="H28" s="29"/>
      <x:c r="I28" s="29"/>
      <x:c r="J28" s="29"/>
      <x:c r="K28" s="29"/>
      <x:c r="L28" s="29"/>
      <x:c r="M28" s="41" t="str">
        <x:f>IF(B28="","",IF(OR(E28="",F28=""),"R 또는 A 지정",IF(AND(I28="완료",J28=""),"완료 기준 확인","")))</x:f>
      </x:c>
    </x:row>
    <x:row r="29">
      <x:c r="A29" s="29"/>
      <x:c r="B29" s="29"/>
      <x:c r="C29" s="29"/>
      <x:c r="D29" s="31"/>
      <x:c r="E29" s="29"/>
      <x:c r="F29" s="29"/>
      <x:c r="G29" s="29"/>
      <x:c r="H29" s="29"/>
      <x:c r="I29" s="29"/>
      <x:c r="J29" s="29"/>
      <x:c r="K29" s="29"/>
      <x:c r="L29" s="29"/>
      <x:c r="M29" s="41" t="str">
        <x:f>IF(B29="","",IF(OR(E29="",F29=""),"R 또는 A 지정",IF(AND(I29="완료",J29=""),"완료 기준 확인","")))</x:f>
      </x:c>
    </x:row>
    <x:row r="30">
      <x:c r="A30" s="29"/>
      <x:c r="B30" s="29"/>
      <x:c r="C30" s="29"/>
      <x:c r="D30" s="31"/>
      <x:c r="E30" s="29"/>
      <x:c r="F30" s="29"/>
      <x:c r="G30" s="29"/>
      <x:c r="H30" s="29"/>
      <x:c r="I30" s="29"/>
      <x:c r="J30" s="29"/>
      <x:c r="K30" s="29"/>
      <x:c r="L30" s="29"/>
      <x:c r="M30" s="41" t="str">
        <x:f>IF(B30="","",IF(OR(E30="",F30=""),"R 또는 A 지정",IF(AND(I30="완료",J30=""),"완료 기준 확인","")))</x:f>
      </x:c>
    </x:row>
    <x:row r="31">
      <x:c r="A31" s="29"/>
      <x:c r="B31" s="29"/>
      <x:c r="C31" s="29"/>
      <x:c r="D31" s="31"/>
      <x:c r="E31" s="29"/>
      <x:c r="F31" s="29"/>
      <x:c r="G31" s="29"/>
      <x:c r="H31" s="29"/>
      <x:c r="I31" s="29"/>
      <x:c r="J31" s="29"/>
      <x:c r="K31" s="29"/>
      <x:c r="L31" s="29"/>
      <x:c r="M31" s="41" t="str">
        <x:f>IF(B31="","",IF(OR(E31="",F31=""),"R 또는 A 지정",IF(AND(I31="완료",J31=""),"완료 기준 확인","")))</x:f>
      </x:c>
    </x:row>
    <x:row r="32">
      <x:c r="A32" s="29"/>
      <x:c r="B32" s="29"/>
      <x:c r="C32" s="29"/>
      <x:c r="D32" s="31"/>
      <x:c r="E32" s="29"/>
      <x:c r="F32" s="29"/>
      <x:c r="G32" s="29"/>
      <x:c r="H32" s="29"/>
      <x:c r="I32" s="29"/>
      <x:c r="J32" s="29"/>
      <x:c r="K32" s="29"/>
      <x:c r="L32" s="29"/>
      <x:c r="M32" s="41" t="str">
        <x:f>IF(B32="","",IF(OR(E32="",F32=""),"R 또는 A 지정",IF(AND(I32="완료",J32=""),"완료 기준 확인","")))</x:f>
      </x:c>
    </x:row>
    <x:row r="33">
      <x:c r="A33" s="29"/>
      <x:c r="B33" s="29"/>
      <x:c r="C33" s="29"/>
      <x:c r="D33" s="31"/>
      <x:c r="E33" s="29"/>
      <x:c r="F33" s="29"/>
      <x:c r="G33" s="29"/>
      <x:c r="H33" s="29"/>
      <x:c r="I33" s="29"/>
      <x:c r="J33" s="29"/>
      <x:c r="K33" s="29"/>
      <x:c r="L33" s="29"/>
      <x:c r="M33" s="41" t="str">
        <x:f>IF(B33="","",IF(OR(E33="",F33=""),"R 또는 A 지정",IF(AND(I33="완료",J33=""),"완료 기준 확인","")))</x:f>
      </x:c>
    </x:row>
    <x:row r="34">
      <x:c r="A34" s="29"/>
      <x:c r="B34" s="29"/>
      <x:c r="C34" s="29"/>
      <x:c r="D34" s="31"/>
      <x:c r="E34" s="29"/>
      <x:c r="F34" s="29"/>
      <x:c r="G34" s="29"/>
      <x:c r="H34" s="29"/>
      <x:c r="I34" s="29"/>
      <x:c r="J34" s="29"/>
      <x:c r="K34" s="29"/>
      <x:c r="L34" s="29"/>
      <x:c r="M34" s="41" t="str">
        <x:f>IF(B34="","",IF(OR(E34="",F34=""),"R 또는 A 지정",IF(AND(I34="완료",J34=""),"완료 기준 확인","")))</x:f>
      </x:c>
    </x:row>
    <x:row r="35">
      <x:c r="A35" s="29"/>
      <x:c r="B35" s="29"/>
      <x:c r="C35" s="29"/>
      <x:c r="D35" s="31"/>
      <x:c r="E35" s="29"/>
      <x:c r="F35" s="29"/>
      <x:c r="G35" s="29"/>
      <x:c r="H35" s="29"/>
      <x:c r="I35" s="29"/>
      <x:c r="J35" s="29"/>
      <x:c r="K35" s="29"/>
      <x:c r="L35" s="29"/>
      <x:c r="M35" s="41" t="str">
        <x:f>IF(B35="","",IF(OR(E35="",F35=""),"R 또는 A 지정",IF(AND(I35="완료",J35=""),"완료 기준 확인","")))</x:f>
      </x:c>
    </x:row>
    <x:row r="36">
      <x:c r="A36" s="29"/>
      <x:c r="B36" s="29"/>
      <x:c r="C36" s="29"/>
      <x:c r="D36" s="31"/>
      <x:c r="E36" s="29"/>
      <x:c r="F36" s="29"/>
      <x:c r="G36" s="29"/>
      <x:c r="H36" s="29"/>
      <x:c r="I36" s="29"/>
      <x:c r="J36" s="29"/>
      <x:c r="K36" s="29"/>
      <x:c r="L36" s="29"/>
      <x:c r="M36" s="41" t="str">
        <x:f>IF(B36="","",IF(OR(E36="",F36=""),"R 또는 A 지정",IF(AND(I36="완료",J36=""),"완료 기준 확인","")))</x:f>
      </x:c>
    </x:row>
    <x:row r="37">
      <x:c r="A37" s="29"/>
      <x:c r="B37" s="29"/>
      <x:c r="C37" s="29"/>
      <x:c r="D37" s="31"/>
      <x:c r="E37" s="29"/>
      <x:c r="F37" s="29"/>
      <x:c r="G37" s="29"/>
      <x:c r="H37" s="29"/>
      <x:c r="I37" s="29"/>
      <x:c r="J37" s="29"/>
      <x:c r="K37" s="29"/>
      <x:c r="L37" s="29"/>
      <x:c r="M37" s="41" t="str">
        <x:f>IF(B37="","",IF(OR(E37="",F37=""),"R 또는 A 지정",IF(AND(I37="완료",J37=""),"완료 기준 확인","")))</x:f>
      </x:c>
    </x:row>
    <x:row r="38">
      <x:c r="A38" s="29"/>
      <x:c r="B38" s="29"/>
      <x:c r="C38" s="29"/>
      <x:c r="D38" s="31"/>
      <x:c r="E38" s="29"/>
      <x:c r="F38" s="29"/>
      <x:c r="G38" s="29"/>
      <x:c r="H38" s="29"/>
      <x:c r="I38" s="29"/>
      <x:c r="J38" s="29"/>
      <x:c r="K38" s="29"/>
      <x:c r="L38" s="29"/>
      <x:c r="M38" s="41" t="str">
        <x:f>IF(B38="","",IF(OR(E38="",F38=""),"R 또는 A 지정",IF(AND(I38="완료",J38=""),"완료 기준 확인","")))</x:f>
      </x:c>
    </x:row>
    <x:row r="39">
      <x:c r="A39" s="29"/>
      <x:c r="B39" s="29"/>
      <x:c r="C39" s="29"/>
      <x:c r="D39" s="31"/>
      <x:c r="E39" s="29"/>
      <x:c r="F39" s="29"/>
      <x:c r="G39" s="29"/>
      <x:c r="H39" s="29"/>
      <x:c r="I39" s="29"/>
      <x:c r="J39" s="29"/>
      <x:c r="K39" s="29"/>
      <x:c r="L39" s="29"/>
      <x:c r="M39" s="41" t="str">
        <x:f>IF(B39="","",IF(OR(E39="",F39=""),"R 또는 A 지정",IF(AND(I39="완료",J39=""),"완료 기준 확인","")))</x:f>
      </x:c>
    </x:row>
    <x:row r="40">
      <x:c r="A40" s="29"/>
      <x:c r="B40" s="29"/>
      <x:c r="C40" s="29"/>
      <x:c r="D40" s="31"/>
      <x:c r="E40" s="29"/>
      <x:c r="F40" s="29"/>
      <x:c r="G40" s="29"/>
      <x:c r="H40" s="29"/>
      <x:c r="I40" s="29"/>
      <x:c r="J40" s="29"/>
      <x:c r="K40" s="29"/>
      <x:c r="L40" s="29"/>
      <x:c r="M40" s="41" t="str">
        <x:f>IF(B40="","",IF(OR(E40="",F40=""),"R 또는 A 지정",IF(AND(I40="완료",J40=""),"완료 기준 확인","")))</x:f>
      </x:c>
    </x:row>
    <x:row r="41">
      <x:c r="A41" s="29"/>
      <x:c r="B41" s="29"/>
      <x:c r="C41" s="29"/>
      <x:c r="D41" s="31"/>
      <x:c r="E41" s="29"/>
      <x:c r="F41" s="29"/>
      <x:c r="G41" s="29"/>
      <x:c r="H41" s="29"/>
      <x:c r="I41" s="29"/>
      <x:c r="J41" s="29"/>
      <x:c r="K41" s="29"/>
      <x:c r="L41" s="29"/>
      <x:c r="M41" s="41" t="str">
        <x:f>IF(B41="","",IF(OR(E41="",F41=""),"R 또는 A 지정",IF(AND(I41="완료",J41=""),"완료 기준 확인","")))</x:f>
      </x:c>
    </x:row>
    <x:row r="42">
      <x:c r="A42" s="29"/>
      <x:c r="B42" s="29"/>
      <x:c r="C42" s="29"/>
      <x:c r="D42" s="31"/>
      <x:c r="E42" s="29"/>
      <x:c r="F42" s="29"/>
      <x:c r="G42" s="29"/>
      <x:c r="H42" s="29"/>
      <x:c r="I42" s="29"/>
      <x:c r="J42" s="29"/>
      <x:c r="K42" s="29"/>
      <x:c r="L42" s="29"/>
      <x:c r="M42" s="41" t="str">
        <x:f>IF(B42="","",IF(OR(E42="",F42=""),"R 또는 A 지정",IF(AND(I42="완료",J42=""),"완료 기준 확인","")))</x:f>
      </x:c>
    </x:row>
    <x:row r="43">
      <x:c r="A43" s="29"/>
      <x:c r="B43" s="29"/>
      <x:c r="C43" s="29"/>
      <x:c r="D43" s="31"/>
      <x:c r="E43" s="29"/>
      <x:c r="F43" s="29"/>
      <x:c r="G43" s="29"/>
      <x:c r="H43" s="29"/>
      <x:c r="I43" s="29"/>
      <x:c r="J43" s="29"/>
      <x:c r="K43" s="29"/>
      <x:c r="L43" s="29"/>
      <x:c r="M43" s="41" t="str">
        <x:f>IF(B43="","",IF(OR(E43="",F43=""),"R 또는 A 지정",IF(AND(I43="완료",J43=""),"완료 기준 확인","")))</x:f>
      </x:c>
    </x:row>
    <x:row r="44">
      <x:c r="A44" s="29"/>
      <x:c r="B44" s="29"/>
      <x:c r="C44" s="29"/>
      <x:c r="D44" s="31"/>
      <x:c r="E44" s="29"/>
      <x:c r="F44" s="29"/>
      <x:c r="G44" s="29"/>
      <x:c r="H44" s="29"/>
      <x:c r="I44" s="29"/>
      <x:c r="J44" s="29"/>
      <x:c r="K44" s="29"/>
      <x:c r="L44" s="29"/>
      <x:c r="M44" s="41" t="str">
        <x:f>IF(B44="","",IF(OR(E44="",F44=""),"R 또는 A 지정",IF(AND(I44="완료",J44=""),"완료 기준 확인","")))</x:f>
      </x:c>
    </x:row>
    <x:row r="45">
      <x:c r="A45" s="29"/>
      <x:c r="B45" s="29"/>
      <x:c r="C45" s="29"/>
      <x:c r="D45" s="31"/>
      <x:c r="E45" s="29"/>
      <x:c r="F45" s="29"/>
      <x:c r="G45" s="29"/>
      <x:c r="H45" s="29"/>
      <x:c r="I45" s="29"/>
      <x:c r="J45" s="29"/>
      <x:c r="K45" s="29"/>
      <x:c r="L45" s="29"/>
      <x:c r="M45" s="41" t="str">
        <x:f>IF(B45="","",IF(OR(E45="",F45=""),"R 또는 A 지정",IF(AND(I45="완료",J45=""),"완료 기준 확인","")))</x:f>
      </x:c>
    </x:row>
    <x:row r="46">
      <x:c r="A46" s="29"/>
      <x:c r="B46" s="29"/>
      <x:c r="C46" s="29"/>
      <x:c r="D46" s="31"/>
      <x:c r="E46" s="29"/>
      <x:c r="F46" s="29"/>
      <x:c r="G46" s="29"/>
      <x:c r="H46" s="29"/>
      <x:c r="I46" s="29"/>
      <x:c r="J46" s="29"/>
      <x:c r="K46" s="29"/>
      <x:c r="L46" s="29"/>
      <x:c r="M46" s="41" t="str">
        <x:f>IF(B46="","",IF(OR(E46="",F46=""),"R 또는 A 지정",IF(AND(I46="완료",J46=""),"완료 기준 확인","")))</x:f>
      </x:c>
    </x:row>
    <x:row r="47">
      <x:c r="A47" s="29"/>
      <x:c r="B47" s="29"/>
      <x:c r="C47" s="29"/>
      <x:c r="D47" s="31"/>
      <x:c r="E47" s="29"/>
      <x:c r="F47" s="29"/>
      <x:c r="G47" s="29"/>
      <x:c r="H47" s="29"/>
      <x:c r="I47" s="29"/>
      <x:c r="J47" s="29"/>
      <x:c r="K47" s="29"/>
      <x:c r="L47" s="29"/>
      <x:c r="M47" s="41" t="str">
        <x:f>IF(B47="","",IF(OR(E47="",F47=""),"R 또는 A 지정",IF(AND(I47="완료",J47=""),"완료 기준 확인","")))</x:f>
      </x:c>
    </x:row>
    <x:row r="48">
      <x:c r="A48" s="29"/>
      <x:c r="B48" s="29"/>
      <x:c r="C48" s="29"/>
      <x:c r="D48" s="31"/>
      <x:c r="E48" s="29"/>
      <x:c r="F48" s="29"/>
      <x:c r="G48" s="29"/>
      <x:c r="H48" s="29"/>
      <x:c r="I48" s="29"/>
      <x:c r="J48" s="29"/>
      <x:c r="K48" s="29"/>
      <x:c r="L48" s="29"/>
      <x:c r="M48" s="41" t="str">
        <x:f>IF(B48="","",IF(OR(E48="",F48=""),"R 또는 A 지정",IF(AND(I48="완료",J48=""),"완료 기준 확인","")))</x:f>
      </x:c>
    </x:row>
    <x:row r="49">
      <x:c r="A49" s="29"/>
      <x:c r="B49" s="29"/>
      <x:c r="C49" s="29"/>
      <x:c r="D49" s="31"/>
      <x:c r="E49" s="29"/>
      <x:c r="F49" s="29"/>
      <x:c r="G49" s="29"/>
      <x:c r="H49" s="29"/>
      <x:c r="I49" s="29"/>
      <x:c r="J49" s="29"/>
      <x:c r="K49" s="29"/>
      <x:c r="L49" s="29"/>
      <x:c r="M49" s="41" t="str">
        <x:f>IF(B49="","",IF(OR(E49="",F49=""),"R 또는 A 지정",IF(AND(I49="완료",J49=""),"완료 기준 확인","")))</x:f>
      </x:c>
    </x:row>
    <x:row r="50">
      <x:c r="A50" s="29"/>
      <x:c r="B50" s="29"/>
      <x:c r="C50" s="29"/>
      <x:c r="D50" s="31"/>
      <x:c r="E50" s="29"/>
      <x:c r="F50" s="29"/>
      <x:c r="G50" s="29"/>
      <x:c r="H50" s="29"/>
      <x:c r="I50" s="29"/>
      <x:c r="J50" s="29"/>
      <x:c r="K50" s="29"/>
      <x:c r="L50" s="29"/>
      <x:c r="M50" s="41" t="str">
        <x:f>IF(B50="","",IF(OR(E50="",F50=""),"R 또는 A 지정",IF(AND(I50="완료",J50=""),"완료 기준 확인","")))</x:f>
      </x:c>
    </x:row>
    <x:row r="51">
      <x:c r="A51" s="29"/>
      <x:c r="B51" s="29"/>
      <x:c r="C51" s="29"/>
      <x:c r="D51" s="31"/>
      <x:c r="E51" s="29"/>
      <x:c r="F51" s="29"/>
      <x:c r="G51" s="29"/>
      <x:c r="H51" s="29"/>
      <x:c r="I51" s="29"/>
      <x:c r="J51" s="29"/>
      <x:c r="K51" s="29"/>
      <x:c r="L51" s="29"/>
      <x:c r="M51" s="41" t="str">
        <x:f>IF(B51="","",IF(OR(E51="",F51=""),"R 또는 A 지정",IF(AND(I51="완료",J51=""),"완료 기준 확인","")))</x:f>
      </x:c>
    </x:row>
    <x:row r="52">
      <x:c r="A52" s="29"/>
      <x:c r="B52" s="29"/>
      <x:c r="C52" s="29"/>
      <x:c r="D52" s="31"/>
      <x:c r="E52" s="29"/>
      <x:c r="F52" s="29"/>
      <x:c r="G52" s="29"/>
      <x:c r="H52" s="29"/>
      <x:c r="I52" s="29"/>
      <x:c r="J52" s="29"/>
      <x:c r="K52" s="29"/>
      <x:c r="L52" s="29"/>
      <x:c r="M52" s="41" t="str">
        <x:f>IF(B52="","",IF(OR(E52="",F52=""),"R 또는 A 지정",IF(AND(I52="완료",J52=""),"완료 기준 확인","")))</x:f>
      </x:c>
    </x:row>
    <x:row r="53">
      <x:c r="A53" s="29"/>
      <x:c r="B53" s="29"/>
      <x:c r="C53" s="29"/>
      <x:c r="D53" s="31"/>
      <x:c r="E53" s="29"/>
      <x:c r="F53" s="29"/>
      <x:c r="G53" s="29"/>
      <x:c r="H53" s="29"/>
      <x:c r="I53" s="29"/>
      <x:c r="J53" s="29"/>
      <x:c r="K53" s="29"/>
      <x:c r="L53" s="29"/>
      <x:c r="M53" s="41" t="str">
        <x:f>IF(B53="","",IF(OR(E53="",F53=""),"R 또는 A 지정",IF(AND(I53="완료",J53=""),"완료 기준 확인","")))</x:f>
      </x:c>
    </x:row>
    <x:row r="54">
      <x:c r="A54" s="29"/>
      <x:c r="B54" s="29"/>
      <x:c r="C54" s="29"/>
      <x:c r="D54" s="31"/>
      <x:c r="E54" s="29"/>
      <x:c r="F54" s="29"/>
      <x:c r="G54" s="29"/>
      <x:c r="H54" s="29"/>
      <x:c r="I54" s="29"/>
      <x:c r="J54" s="29"/>
      <x:c r="K54" s="29"/>
      <x:c r="L54" s="29"/>
      <x:c r="M54" s="41" t="str">
        <x:f>IF(B54="","",IF(OR(E54="",F54=""),"R 또는 A 지정",IF(AND(I54="완료",J54=""),"완료 기준 확인","")))</x:f>
      </x:c>
    </x:row>
    <x:row r="55">
      <x:c r="A55" s="29"/>
      <x:c r="B55" s="29"/>
      <x:c r="C55" s="29"/>
      <x:c r="D55" s="31"/>
      <x:c r="E55" s="29"/>
      <x:c r="F55" s="29"/>
      <x:c r="G55" s="29"/>
      <x:c r="H55" s="29"/>
      <x:c r="I55" s="29"/>
      <x:c r="J55" s="29"/>
      <x:c r="K55" s="29"/>
      <x:c r="L55" s="29"/>
      <x:c r="M55" s="41" t="str">
        <x:f>IF(B55="","",IF(OR(E55="",F55=""),"R 또는 A 지정",IF(AND(I55="완료",J55=""),"완료 기준 확인","")))</x:f>
      </x:c>
    </x:row>
    <x:row r="56">
      <x:c r="A56" s="29"/>
      <x:c r="B56" s="29"/>
      <x:c r="C56" s="29"/>
      <x:c r="D56" s="31"/>
      <x:c r="E56" s="29"/>
      <x:c r="F56" s="29"/>
      <x:c r="G56" s="29"/>
      <x:c r="H56" s="29"/>
      <x:c r="I56" s="29"/>
      <x:c r="J56" s="29"/>
      <x:c r="K56" s="29"/>
      <x:c r="L56" s="29"/>
      <x:c r="M56" s="41" t="str">
        <x:f>IF(B56="","",IF(OR(E56="",F56=""),"R 또는 A 지정",IF(AND(I56="완료",J56=""),"완료 기준 확인","")))</x:f>
      </x:c>
    </x:row>
    <x:row r="57">
      <x:c r="A57" s="29"/>
      <x:c r="B57" s="29"/>
      <x:c r="C57" s="29"/>
      <x:c r="D57" s="31"/>
      <x:c r="E57" s="29"/>
      <x:c r="F57" s="29"/>
      <x:c r="G57" s="29"/>
      <x:c r="H57" s="29"/>
      <x:c r="I57" s="29"/>
      <x:c r="J57" s="29"/>
      <x:c r="K57" s="29"/>
      <x:c r="L57" s="29"/>
      <x:c r="M57" s="41" t="str">
        <x:f>IF(B57="","",IF(OR(E57="",F57=""),"R 또는 A 지정",IF(AND(I57="완료",J57=""),"완료 기준 확인","")))</x:f>
      </x:c>
    </x:row>
    <x:row r="58">
      <x:c r="A58" s="29"/>
      <x:c r="B58" s="29"/>
      <x:c r="C58" s="29"/>
      <x:c r="D58" s="31"/>
      <x:c r="E58" s="29"/>
      <x:c r="F58" s="29"/>
      <x:c r="G58" s="29"/>
      <x:c r="H58" s="29"/>
      <x:c r="I58" s="29"/>
      <x:c r="J58" s="29"/>
      <x:c r="K58" s="29"/>
      <x:c r="L58" s="29"/>
      <x:c r="M58" s="41" t="str">
        <x:f>IF(B58="","",IF(OR(E58="",F58=""),"R 또는 A 지정",IF(AND(I58="완료",J58=""),"완료 기준 확인","")))</x:f>
      </x:c>
    </x:row>
    <x:row r="59">
      <x:c r="A59" s="29"/>
      <x:c r="B59" s="29"/>
      <x:c r="C59" s="29"/>
      <x:c r="D59" s="31"/>
      <x:c r="E59" s="29"/>
      <x:c r="F59" s="29"/>
      <x:c r="G59" s="29"/>
      <x:c r="H59" s="29"/>
      <x:c r="I59" s="29"/>
      <x:c r="J59" s="29"/>
      <x:c r="K59" s="29"/>
      <x:c r="L59" s="29"/>
      <x:c r="M59" s="41" t="str">
        <x:f>IF(B59="","",IF(OR(E59="",F59=""),"R 또는 A 지정",IF(AND(I59="완료",J59=""),"완료 기준 확인","")))</x:f>
      </x:c>
    </x:row>
    <x:row r="60">
      <x:c r="A60" s="29"/>
      <x:c r="B60" s="29"/>
      <x:c r="C60" s="29"/>
      <x:c r="D60" s="31"/>
      <x:c r="E60" s="29"/>
      <x:c r="F60" s="29"/>
      <x:c r="G60" s="29"/>
      <x:c r="H60" s="29"/>
      <x:c r="I60" s="29"/>
      <x:c r="J60" s="29"/>
      <x:c r="K60" s="29"/>
      <x:c r="L60" s="29"/>
      <x:c r="M60" s="41" t="str">
        <x:f>IF(B60="","",IF(OR(E60="",F60=""),"R 또는 A 지정",IF(AND(I60="완료",J60=""),"완료 기준 확인","")))</x:f>
      </x:c>
    </x:row>
    <x:row r="61">
      <x:c r="A61" s="29"/>
      <x:c r="B61" s="29"/>
      <x:c r="C61" s="29"/>
      <x:c r="D61" s="31"/>
      <x:c r="E61" s="29"/>
      <x:c r="F61" s="29"/>
      <x:c r="G61" s="29"/>
      <x:c r="H61" s="29"/>
      <x:c r="I61" s="29"/>
      <x:c r="J61" s="29"/>
      <x:c r="K61" s="29"/>
      <x:c r="L61" s="29"/>
      <x:c r="M61" s="41" t="str">
        <x:f>IF(B61="","",IF(OR(E61="",F61=""),"R 또는 A 지정",IF(AND(I61="완료",J61=""),"완료 기준 확인","")))</x:f>
      </x:c>
    </x:row>
    <x:row r="62">
      <x:c r="A62" s="29"/>
      <x:c r="B62" s="29"/>
      <x:c r="C62" s="29"/>
      <x:c r="D62" s="31"/>
      <x:c r="E62" s="29"/>
      <x:c r="F62" s="29"/>
      <x:c r="G62" s="29"/>
      <x:c r="H62" s="29"/>
      <x:c r="I62" s="29"/>
      <x:c r="J62" s="29"/>
      <x:c r="K62" s="29"/>
      <x:c r="L62" s="29"/>
      <x:c r="M62" s="41" t="str">
        <x:f>IF(B62="","",IF(OR(E62="",F62=""),"R 또는 A 지정",IF(AND(I62="완료",J62=""),"완료 기준 확인","")))</x:f>
      </x:c>
    </x:row>
    <x:row r="63">
      <x:c r="A63" s="29"/>
      <x:c r="B63" s="29"/>
      <x:c r="C63" s="29"/>
      <x:c r="D63" s="31"/>
      <x:c r="E63" s="29"/>
      <x:c r="F63" s="29"/>
      <x:c r="G63" s="29"/>
      <x:c r="H63" s="29"/>
      <x:c r="I63" s="29"/>
      <x:c r="J63" s="29"/>
      <x:c r="K63" s="29"/>
      <x:c r="L63" s="29"/>
      <x:c r="M63" s="41" t="str">
        <x:f>IF(B63="","",IF(OR(E63="",F63=""),"R 또는 A 지정",IF(AND(I63="완료",J63=""),"완료 기준 확인","")))</x:f>
      </x:c>
    </x:row>
    <x:row r="64">
      <x:c r="A64" s="29"/>
      <x:c r="B64" s="29"/>
      <x:c r="C64" s="29"/>
      <x:c r="D64" s="31"/>
      <x:c r="E64" s="29"/>
      <x:c r="F64" s="29"/>
      <x:c r="G64" s="29"/>
      <x:c r="H64" s="29"/>
      <x:c r="I64" s="29"/>
      <x:c r="J64" s="29"/>
      <x:c r="K64" s="29"/>
      <x:c r="L64" s="29"/>
      <x:c r="M64" s="41" t="str">
        <x:f>IF(B64="","",IF(OR(E64="",F64=""),"R 또는 A 지정",IF(AND(I64="완료",J64=""),"완료 기준 확인","")))</x:f>
      </x:c>
    </x:row>
    <x:row r="65">
      <x:c r="A65" s="29"/>
      <x:c r="B65" s="29"/>
      <x:c r="C65" s="29"/>
      <x:c r="D65" s="31"/>
      <x:c r="E65" s="29"/>
      <x:c r="F65" s="29"/>
      <x:c r="G65" s="29"/>
      <x:c r="H65" s="29"/>
      <x:c r="I65" s="29"/>
      <x:c r="J65" s="29"/>
      <x:c r="K65" s="29"/>
      <x:c r="L65" s="29"/>
      <x:c r="M65" s="41" t="str">
        <x:f>IF(B65="","",IF(OR(E65="",F65=""),"R 또는 A 지정",IF(AND(I65="완료",J65=""),"완료 기준 확인","")))</x:f>
      </x:c>
    </x:row>
    <x:row r="66">
      <x:c r="A66" s="29"/>
      <x:c r="B66" s="29"/>
      <x:c r="C66" s="29"/>
      <x:c r="D66" s="31"/>
      <x:c r="E66" s="29"/>
      <x:c r="F66" s="29"/>
      <x:c r="G66" s="29"/>
      <x:c r="H66" s="29"/>
      <x:c r="I66" s="29"/>
      <x:c r="J66" s="29"/>
      <x:c r="K66" s="29"/>
      <x:c r="L66" s="29"/>
      <x:c r="M66" s="41" t="str">
        <x:f>IF(B66="","",IF(OR(E66="",F66=""),"R 또는 A 지정",IF(AND(I66="완료",J66=""),"완료 기준 확인","")))</x:f>
      </x:c>
    </x:row>
    <x:row r="67">
      <x:c r="A67" s="30"/>
      <x:c r="B67" s="30"/>
      <x:c r="C67" s="30"/>
      <x:c r="D67" s="32"/>
      <x:c r="E67" s="30"/>
      <x:c r="F67" s="30"/>
      <x:c r="G67" s="30"/>
      <x:c r="H67" s="30"/>
      <x:c r="I67" s="30"/>
      <x:c r="J67" s="30"/>
      <x:c r="K67" s="30"/>
      <x:c r="L67" s="30"/>
      <x:c r="M67" s="23" t="str">
        <x:f>IF(B67="","",IF(OR(E67="",F67=""),"R 또는 A 지정",IF(AND(I67="완료",J67=""),"완료 기준 확인","")))</x:f>
      </x:c>
    </x:row>
  </x:sheetData>
  <x:conditionalFormatting sqref="I8:I67">
    <x:cfRule type="containsText" dxfId="0" priority="1" operator="containsText" text="완료"/>
    <x:cfRule type="containsText" dxfId="1" priority="2" operator="containsText" text="지연"/>
    <x:cfRule type="containsText" dxfId="2" priority="3" operator="containsText" text="확인 필요"/>
  </x:conditionalFormatting>
  <x:conditionalFormatting sqref="M8:M67">
    <x:cfRule type="containsText" dxfId="3" priority="4" operator="containsText" text="지정"/>
    <x:cfRule type="containsText" dxfId="4" priority="5" operator="containsText" text="확인"/>
  </x:conditionalFormatting>
  <x:dataValidations count="1">
    <x:dataValidation type="list" sqref="I8:I67">
      <x:formula1>"미착수,진행 중,승인 대기,완료,보류"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Pr>
    <x:tabColor rgb="FF6E8C83"/>
  </x:sheetPr>
  <x:sheetViews>
    <x:sheetView showGridLines="0" workbookViewId="0">
      <x:pane xSplit="1" ySplit="6" topLeftCell="B7" activePane="bottomRight" state="frozen"/>
    </x:sheetView>
  </x:sheetViews>
  <x:sheetFormatPr defaultRowHeight="15"/>
  <x:cols>
    <x:col min="1" max="1" width="26" hidden="0" customWidth="1"/>
    <x:col min="2" max="2" width="12" hidden="0" customWidth="1"/>
    <x:col min="3" max="3" width="12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12" hidden="0" customWidth="1"/>
    <x:col min="11" max="11" width="10" hidden="0" customWidth="1"/>
    <x:col min="12" max="12" width="10" hidden="0" customWidth="1"/>
    <x:col min="13" max="13" width="18" hidden="0" customWidth="1"/>
  </x:cols>
  <x:sheetData>
    <x:row r="1">
      <x:c r="A1" s="3" t="str">
        <x:v>RACI 매트릭스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>
      <x:c r="A2" s="4" t="str">
        <x:v>핵심 업무와 역할의 책임 관계를 한눈에 확인합니다</x:v>
      </x:c>
      <x:c r="B2" s="2"/>
      <x:c r="C2" s="2"/>
      <x:c r="D2" s="2"/>
      <x:c r="E2" s="2"/>
      <x:c r="F2" s="2"/>
      <x:c r="G2" s="2"/>
      <x:c r="H2" s="2"/>
      <x:c r="I2" s="2"/>
      <x:c r="J2" s="2"/>
    </x:row>
    <x:row r="3">
      <x:c r="A3" s="2"/>
      <x:c r="B3" s="2"/>
      <x:c r="C3" s="2"/>
      <x:c r="D3" s="2"/>
      <x:c r="E3" s="2"/>
      <x:c r="F3" s="2"/>
      <x:c r="G3" s="2"/>
      <x:c r="H3" s="2"/>
      <x:c r="I3" s="2"/>
      <x:c r="J3" s="2"/>
    </x:row>
    <x:row r="4">
      <x:c r="A4" s="2"/>
      <x:c r="B4" s="2"/>
      <x:c r="C4" s="2"/>
      <x:c r="D4" s="2"/>
      <x:c r="E4" s="2"/>
      <x:c r="F4" s="2"/>
      <x:c r="G4" s="2"/>
      <x:c r="H4" s="2"/>
      <x:c r="I4" s="2"/>
      <x:c r="J4" s="2"/>
    </x:row>
    <x:row r="5">
      <x:c r="A5" s="2"/>
      <x:c r="B5" s="2"/>
      <x:c r="C5" s="2"/>
      <x:c r="D5" s="2"/>
      <x:c r="E5" s="2"/>
      <x:c r="F5" s="2"/>
      <x:c r="G5" s="2"/>
      <x:c r="H5" s="2"/>
      <x:c r="I5" s="2"/>
      <x:c r="J5" s="2"/>
    </x:row>
    <x:row r="6">
      <x:c r="A6" s="21" t="str">
        <x:v>핵심 업무</x:v>
      </x:c>
      <x:c r="B6" s="27" t="str">
        <x:v>PM</x:v>
      </x:c>
      <x:c r="C6" s="27" t="str">
        <x:v>기획</x:v>
      </x:c>
      <x:c r="D6" s="27" t="str">
        <x:v>운영</x:v>
      </x:c>
      <x:c r="E6" s="27" t="str">
        <x:v>연출</x:v>
      </x:c>
      <x:c r="F6" s="27" t="str">
        <x:v>기술</x:v>
      </x:c>
      <x:c r="G6" s="27" t="str">
        <x:v>안전</x:v>
      </x:c>
      <x:c r="H6" s="27" t="str">
        <x:v>회계</x:v>
      </x:c>
      <x:c r="I6" s="27" t="str">
        <x:v>발주처</x:v>
      </x:c>
      <x:c r="J6" s="22" t="str">
        <x:v>협력사</x:v>
      </x:c>
      <x:c r="K6" s="40" t="str">
        <x:v>A 수</x:v>
      </x:c>
      <x:c r="L6" s="40" t="str">
        <x:v>R 수</x:v>
      </x:c>
      <x:c r="M6" s="40" t="str">
        <x:v>배정 확인</x:v>
      </x:c>
    </x:row>
    <x:row r="8">
      <x:c r="A8" s="29" t="str">
        <x:v>목표·범위 확정</x:v>
      </x:c>
      <x:c r="B8" s="29"/>
      <x:c r="C8" s="29"/>
      <x:c r="D8" s="29"/>
      <x:c r="E8" s="29"/>
      <x:c r="F8" s="29"/>
      <x:c r="G8" s="29"/>
      <x:c r="H8" s="29"/>
      <x:c r="I8" s="29"/>
      <x:c r="J8" s="29"/>
      <x:c r="K8" s="41" t="n">
        <x:f>IF(A8="","",COUNTIFS(B8:J8,"A"))</x:f>
        <x:v>0</x:v>
      </x:c>
      <x:c r="L8" s="41" t="n">
        <x:f>IF(A8="","",COUNTIFS(B8:J8,"R"))</x:f>
        <x:v>0</x:v>
      </x:c>
      <x:c r="M8" s="41" t="str">
        <x:f>IF(A8="","",IF(K8&lt;&gt;1,"A 한 명 지정",IF(L8&lt;1,"R 지정","")))</x:f>
        <x:v>A 한 명 지정</x:v>
      </x:c>
    </x:row>
    <x:row r="9">
      <x:c r="A9" s="29" t="str">
        <x:v>행사장 확정</x:v>
      </x:c>
      <x:c r="B9" s="29"/>
      <x:c r="C9" s="29"/>
      <x:c r="D9" s="29"/>
      <x:c r="E9" s="29"/>
      <x:c r="F9" s="29"/>
      <x:c r="G9" s="29"/>
      <x:c r="H9" s="29"/>
      <x:c r="I9" s="29"/>
      <x:c r="J9" s="29"/>
      <x:c r="K9" s="41" t="n">
        <x:f>IF(A9="","",COUNTIFS(B9:J9,"A"))</x:f>
        <x:v>0</x:v>
      </x:c>
      <x:c r="L9" s="41" t="n">
        <x:f>IF(A9="","",COUNTIFS(B9:J9,"R"))</x:f>
        <x:v>0</x:v>
      </x:c>
      <x:c r="M9" s="41" t="str">
        <x:f>IF(A9="","",IF(K9&lt;&gt;1,"A 한 명 지정",IF(L9&lt;1,"R 지정","")))</x:f>
        <x:v>A 한 명 지정</x:v>
      </x:c>
    </x:row>
    <x:row r="10">
      <x:c r="A10" s="29" t="str">
        <x:v>프로그램 확정</x:v>
      </x:c>
      <x:c r="B10" s="29"/>
      <x:c r="C10" s="29"/>
      <x:c r="D10" s="29"/>
      <x:c r="E10" s="29"/>
      <x:c r="F10" s="29"/>
      <x:c r="G10" s="29"/>
      <x:c r="H10" s="29"/>
      <x:c r="I10" s="29"/>
      <x:c r="J10" s="29"/>
      <x:c r="K10" s="41" t="n">
        <x:f>IF(A10="","",COUNTIFS(B10:J10,"A"))</x:f>
        <x:v>0</x:v>
      </x:c>
      <x:c r="L10" s="41" t="n">
        <x:f>IF(A10="","",COUNTIFS(B10:J10,"R"))</x:f>
        <x:v>0</x:v>
      </x:c>
      <x:c r="M10" s="41" t="str">
        <x:f>IF(A10="","",IF(K10&lt;&gt;1,"A 한 명 지정",IF(L10&lt;1,"R 지정","")))</x:f>
        <x:v>A 한 명 지정</x:v>
      </x:c>
    </x:row>
    <x:row r="11">
      <x:c r="A11" s="29" t="str">
        <x:v>예산 승인</x:v>
      </x:c>
      <x:c r="B11" s="29"/>
      <x:c r="C11" s="29"/>
      <x:c r="D11" s="29"/>
      <x:c r="E11" s="29"/>
      <x:c r="F11" s="29"/>
      <x:c r="G11" s="29"/>
      <x:c r="H11" s="29"/>
      <x:c r="I11" s="29"/>
      <x:c r="J11" s="29"/>
      <x:c r="K11" s="41" t="n">
        <x:f>IF(A11="","",COUNTIFS(B11:J11,"A"))</x:f>
        <x:v>0</x:v>
      </x:c>
      <x:c r="L11" s="41" t="n">
        <x:f>IF(A11="","",COUNTIFS(B11:J11,"R"))</x:f>
        <x:v>0</x:v>
      </x:c>
      <x:c r="M11" s="41" t="str">
        <x:f>IF(A11="","",IF(K11&lt;&gt;1,"A 한 명 지정",IF(L11&lt;1,"R 지정","")))</x:f>
        <x:v>A 한 명 지정</x:v>
      </x:c>
    </x:row>
    <x:row r="12">
      <x:c r="A12" s="29" t="str">
        <x:v>무대·기술 확정</x:v>
      </x:c>
      <x:c r="B12" s="29"/>
      <x:c r="C12" s="29"/>
      <x:c r="D12" s="29"/>
      <x:c r="E12" s="29"/>
      <x:c r="F12" s="29"/>
      <x:c r="G12" s="29"/>
      <x:c r="H12" s="29"/>
      <x:c r="I12" s="29"/>
      <x:c r="J12" s="29"/>
      <x:c r="K12" s="41" t="n">
        <x:f>IF(A12="","",COUNTIFS(B12:J12,"A"))</x:f>
        <x:v>0</x:v>
      </x:c>
      <x:c r="L12" s="41" t="n">
        <x:f>IF(A12="","",COUNTIFS(B12:J12,"R"))</x:f>
        <x:v>0</x:v>
      </x:c>
      <x:c r="M12" s="41" t="str">
        <x:f>IF(A12="","",IF(K12&lt;&gt;1,"A 한 명 지정",IF(L12&lt;1,"R 지정","")))</x:f>
        <x:v>A 한 명 지정</x:v>
      </x:c>
    </x:row>
    <x:row r="13">
      <x:c r="A13" s="29" t="str">
        <x:v>안전계획 확인</x:v>
      </x:c>
      <x:c r="B13" s="29"/>
      <x:c r="C13" s="29"/>
      <x:c r="D13" s="29"/>
      <x:c r="E13" s="29"/>
      <x:c r="F13" s="29"/>
      <x:c r="G13" s="29"/>
      <x:c r="H13" s="29"/>
      <x:c r="I13" s="29"/>
      <x:c r="J13" s="29"/>
      <x:c r="K13" s="41" t="n">
        <x:f>IF(A13="","",COUNTIFS(B13:J13,"A"))</x:f>
        <x:v>0</x:v>
      </x:c>
      <x:c r="L13" s="41" t="n">
        <x:f>IF(A13="","",COUNTIFS(B13:J13,"R"))</x:f>
        <x:v>0</x:v>
      </x:c>
      <x:c r="M13" s="41" t="str">
        <x:f>IF(A13="","",IF(K13&lt;&gt;1,"A 한 명 지정",IF(L13&lt;1,"R 지정","")))</x:f>
        <x:v>A 한 명 지정</x:v>
      </x:c>
    </x:row>
    <x:row r="14">
      <x:c r="A14" s="29" t="str">
        <x:v>참가자 안내</x:v>
      </x:c>
      <x:c r="B14" s="29"/>
      <x:c r="C14" s="29"/>
      <x:c r="D14" s="29"/>
      <x:c r="E14" s="29"/>
      <x:c r="F14" s="29"/>
      <x:c r="G14" s="29"/>
      <x:c r="H14" s="29"/>
      <x:c r="I14" s="29"/>
      <x:c r="J14" s="29"/>
      <x:c r="K14" s="41" t="n">
        <x:f>IF(A14="","",COUNTIFS(B14:J14,"A"))</x:f>
        <x:v>0</x:v>
      </x:c>
      <x:c r="L14" s="41" t="n">
        <x:f>IF(A14="","",COUNTIFS(B14:J14,"R"))</x:f>
        <x:v>0</x:v>
      </x:c>
      <x:c r="M14" s="41" t="str">
        <x:f>IF(A14="","",IF(K14&lt;&gt;1,"A 한 명 지정",IF(L14&lt;1,"R 지정","")))</x:f>
        <x:v>A 한 명 지정</x:v>
      </x:c>
    </x:row>
    <x:row r="15">
      <x:c r="A15" s="29" t="str">
        <x:v>현장 운영</x:v>
      </x:c>
      <x:c r="B15" s="29"/>
      <x:c r="C15" s="29"/>
      <x:c r="D15" s="29"/>
      <x:c r="E15" s="29"/>
      <x:c r="F15" s="29"/>
      <x:c r="G15" s="29"/>
      <x:c r="H15" s="29"/>
      <x:c r="I15" s="29"/>
      <x:c r="J15" s="29"/>
      <x:c r="K15" s="41" t="n">
        <x:f>IF(A15="","",COUNTIFS(B15:J15,"A"))</x:f>
        <x:v>0</x:v>
      </x:c>
      <x:c r="L15" s="41" t="n">
        <x:f>IF(A15="","",COUNTIFS(B15:J15,"R"))</x:f>
        <x:v>0</x:v>
      </x:c>
      <x:c r="M15" s="41" t="str">
        <x:f>IF(A15="","",IF(K15&lt;&gt;1,"A 한 명 지정",IF(L15&lt;1,"R 지정","")))</x:f>
        <x:v>A 한 명 지정</x:v>
      </x:c>
    </x:row>
    <x:row r="16">
      <x:c r="A16" s="29" t="str">
        <x:v>정산</x:v>
      </x:c>
      <x:c r="B16" s="29"/>
      <x:c r="C16" s="29"/>
      <x:c r="D16" s="29"/>
      <x:c r="E16" s="29"/>
      <x:c r="F16" s="29"/>
      <x:c r="G16" s="29"/>
      <x:c r="H16" s="29"/>
      <x:c r="I16" s="29"/>
      <x:c r="J16" s="29"/>
      <x:c r="K16" s="41" t="n">
        <x:f>IF(A16="","",COUNTIFS(B16:J16,"A"))</x:f>
        <x:v>0</x:v>
      </x:c>
      <x:c r="L16" s="41" t="n">
        <x:f>IF(A16="","",COUNTIFS(B16:J16,"R"))</x:f>
        <x:v>0</x:v>
      </x:c>
      <x:c r="M16" s="41" t="str">
        <x:f>IF(A16="","",IF(K16&lt;&gt;1,"A 한 명 지정",IF(L16&lt;1,"R 지정","")))</x:f>
        <x:v>A 한 명 지정</x:v>
      </x:c>
    </x:row>
    <x:row r="17">
      <x:c r="A17" s="29" t="str">
        <x:v>결과보고</x:v>
      </x:c>
      <x:c r="B17" s="29"/>
      <x:c r="C17" s="29"/>
      <x:c r="D17" s="29"/>
      <x:c r="E17" s="29"/>
      <x:c r="F17" s="29"/>
      <x:c r="G17" s="29"/>
      <x:c r="H17" s="29"/>
      <x:c r="I17" s="29"/>
      <x:c r="J17" s="29"/>
      <x:c r="K17" s="41" t="n">
        <x:f>IF(A17="","",COUNTIFS(B17:J17,"A"))</x:f>
        <x:v>0</x:v>
      </x:c>
      <x:c r="L17" s="41" t="n">
        <x:f>IF(A17="","",COUNTIFS(B17:J17,"R"))</x:f>
        <x:v>0</x:v>
      </x:c>
      <x:c r="M17" s="41" t="str">
        <x:f>IF(A17="","",IF(K17&lt;&gt;1,"A 한 명 지정",IF(L17&lt;1,"R 지정","")))</x:f>
        <x:v>A 한 명 지정</x:v>
      </x:c>
    </x:row>
    <x:row r="18">
      <x:c r="A18" s="29"/>
      <x:c r="B18" s="29"/>
      <x:c r="C18" s="29"/>
      <x:c r="D18" s="29"/>
      <x:c r="E18" s="29"/>
      <x:c r="F18" s="29"/>
      <x:c r="G18" s="29"/>
      <x:c r="H18" s="29"/>
      <x:c r="I18" s="29"/>
      <x:c r="J18" s="29"/>
      <x:c r="K18" s="41" t="str">
        <x:f>IF(A18="","",COUNTIFS(B18:J18,"A"))</x:f>
      </x:c>
      <x:c r="L18" s="41" t="str">
        <x:f>IF(A18="","",COUNTIFS(B18:J18,"R"))</x:f>
      </x:c>
      <x:c r="M18" s="41" t="str">
        <x:f>IF(A18="","",IF(K18&lt;&gt;1,"A 한 명 지정",IF(L18&lt;1,"R 지정","")))</x:f>
      </x:c>
    </x:row>
    <x:row r="19">
      <x:c r="A19" s="29"/>
      <x:c r="B19" s="29"/>
      <x:c r="C19" s="29"/>
      <x:c r="D19" s="29"/>
      <x:c r="E19" s="29"/>
      <x:c r="F19" s="29"/>
      <x:c r="G19" s="29"/>
      <x:c r="H19" s="29"/>
      <x:c r="I19" s="29"/>
      <x:c r="J19" s="29"/>
      <x:c r="K19" s="41" t="str">
        <x:f>IF(A19="","",COUNTIFS(B19:J19,"A"))</x:f>
      </x:c>
      <x:c r="L19" s="41" t="str">
        <x:f>IF(A19="","",COUNTIFS(B19:J19,"R"))</x:f>
      </x:c>
      <x:c r="M19" s="41" t="str">
        <x:f>IF(A19="","",IF(K19&lt;&gt;1,"A 한 명 지정",IF(L19&lt;1,"R 지정","")))</x:f>
      </x:c>
    </x:row>
    <x:row r="20">
      <x:c r="A20" s="29"/>
      <x:c r="B20" s="29"/>
      <x:c r="C20" s="29"/>
      <x:c r="D20" s="29"/>
      <x:c r="E20" s="29"/>
      <x:c r="F20" s="29"/>
      <x:c r="G20" s="29"/>
      <x:c r="H20" s="29"/>
      <x:c r="I20" s="29"/>
      <x:c r="J20" s="29"/>
      <x:c r="K20" s="41" t="str">
        <x:f>IF(A20="","",COUNTIFS(B20:J20,"A"))</x:f>
      </x:c>
      <x:c r="L20" s="41" t="str">
        <x:f>IF(A20="","",COUNTIFS(B20:J20,"R"))</x:f>
      </x:c>
      <x:c r="M20" s="41" t="str">
        <x:f>IF(A20="","",IF(K20&lt;&gt;1,"A 한 명 지정",IF(L20&lt;1,"R 지정","")))</x:f>
      </x:c>
    </x:row>
    <x:row r="21">
      <x:c r="A21" s="29"/>
      <x:c r="B21" s="29"/>
      <x:c r="C21" s="29"/>
      <x:c r="D21" s="29"/>
      <x:c r="E21" s="29"/>
      <x:c r="F21" s="29"/>
      <x:c r="G21" s="29"/>
      <x:c r="H21" s="29"/>
      <x:c r="I21" s="29"/>
      <x:c r="J21" s="29"/>
      <x:c r="K21" s="41" t="str">
        <x:f>IF(A21="","",COUNTIFS(B21:J21,"A"))</x:f>
      </x:c>
      <x:c r="L21" s="41" t="str">
        <x:f>IF(A21="","",COUNTIFS(B21:J21,"R"))</x:f>
      </x:c>
      <x:c r="M21" s="41" t="str">
        <x:f>IF(A21="","",IF(K21&lt;&gt;1,"A 한 명 지정",IF(L21&lt;1,"R 지정","")))</x:f>
      </x:c>
    </x:row>
    <x:row r="22">
      <x:c r="A22" s="29"/>
      <x:c r="B22" s="29"/>
      <x:c r="C22" s="29"/>
      <x:c r="D22" s="29"/>
      <x:c r="E22" s="29"/>
      <x:c r="F22" s="29"/>
      <x:c r="G22" s="29"/>
      <x:c r="H22" s="29"/>
      <x:c r="I22" s="29"/>
      <x:c r="J22" s="29"/>
      <x:c r="K22" s="41" t="str">
        <x:f>IF(A22="","",COUNTIFS(B22:J22,"A"))</x:f>
      </x:c>
      <x:c r="L22" s="41" t="str">
        <x:f>IF(A22="","",COUNTIFS(B22:J22,"R"))</x:f>
      </x:c>
      <x:c r="M22" s="41" t="str">
        <x:f>IF(A22="","",IF(K22&lt;&gt;1,"A 한 명 지정",IF(L22&lt;1,"R 지정","")))</x:f>
      </x:c>
    </x:row>
    <x:row r="23">
      <x:c r="A23" s="29"/>
      <x:c r="B23" s="29"/>
      <x:c r="C23" s="29"/>
      <x:c r="D23" s="29"/>
      <x:c r="E23" s="29"/>
      <x:c r="F23" s="29"/>
      <x:c r="G23" s="29"/>
      <x:c r="H23" s="29"/>
      <x:c r="I23" s="29"/>
      <x:c r="J23" s="29"/>
      <x:c r="K23" s="41" t="str">
        <x:f>IF(A23="","",COUNTIFS(B23:J23,"A"))</x:f>
      </x:c>
      <x:c r="L23" s="41" t="str">
        <x:f>IF(A23="","",COUNTIFS(B23:J23,"R"))</x:f>
      </x:c>
      <x:c r="M23" s="41" t="str">
        <x:f>IF(A23="","",IF(K23&lt;&gt;1,"A 한 명 지정",IF(L23&lt;1,"R 지정","")))</x:f>
      </x:c>
    </x:row>
    <x:row r="24">
      <x:c r="A24" s="29"/>
      <x:c r="B24" s="29"/>
      <x:c r="C24" s="29"/>
      <x:c r="D24" s="29"/>
      <x:c r="E24" s="29"/>
      <x:c r="F24" s="29"/>
      <x:c r="G24" s="29"/>
      <x:c r="H24" s="29"/>
      <x:c r="I24" s="29"/>
      <x:c r="J24" s="29"/>
      <x:c r="K24" s="41" t="str">
        <x:f>IF(A24="","",COUNTIFS(B24:J24,"A"))</x:f>
      </x:c>
      <x:c r="L24" s="41" t="str">
        <x:f>IF(A24="","",COUNTIFS(B24:J24,"R"))</x:f>
      </x:c>
      <x:c r="M24" s="41" t="str">
        <x:f>IF(A24="","",IF(K24&lt;&gt;1,"A 한 명 지정",IF(L24&lt;1,"R 지정","")))</x:f>
      </x:c>
    </x:row>
    <x:row r="25">
      <x:c r="A25" s="29"/>
      <x:c r="B25" s="29"/>
      <x:c r="C25" s="29"/>
      <x:c r="D25" s="29"/>
      <x:c r="E25" s="29"/>
      <x:c r="F25" s="29"/>
      <x:c r="G25" s="29"/>
      <x:c r="H25" s="29"/>
      <x:c r="I25" s="29"/>
      <x:c r="J25" s="29"/>
      <x:c r="K25" s="41" t="str">
        <x:f>IF(A25="","",COUNTIFS(B25:J25,"A"))</x:f>
      </x:c>
      <x:c r="L25" s="41" t="str">
        <x:f>IF(A25="","",COUNTIFS(B25:J25,"R"))</x:f>
      </x:c>
      <x:c r="M25" s="41" t="str">
        <x:f>IF(A25="","",IF(K25&lt;&gt;1,"A 한 명 지정",IF(L25&lt;1,"R 지정","")))</x:f>
      </x:c>
    </x:row>
    <x:row r="26">
      <x:c r="A26" s="29"/>
      <x:c r="B26" s="29"/>
      <x:c r="C26" s="29"/>
      <x:c r="D26" s="29"/>
      <x:c r="E26" s="29"/>
      <x:c r="F26" s="29"/>
      <x:c r="G26" s="29"/>
      <x:c r="H26" s="29"/>
      <x:c r="I26" s="29"/>
      <x:c r="J26" s="29"/>
      <x:c r="K26" s="41" t="str">
        <x:f>IF(A26="","",COUNTIFS(B26:J26,"A"))</x:f>
      </x:c>
      <x:c r="L26" s="41" t="str">
        <x:f>IF(A26="","",COUNTIFS(B26:J26,"R"))</x:f>
      </x:c>
      <x:c r="M26" s="41" t="str">
        <x:f>IF(A26="","",IF(K26&lt;&gt;1,"A 한 명 지정",IF(L26&lt;1,"R 지정","")))</x:f>
      </x:c>
    </x:row>
    <x:row r="27">
      <x:c r="A27" s="30"/>
      <x:c r="B27" s="30"/>
      <x:c r="C27" s="30"/>
      <x:c r="D27" s="30"/>
      <x:c r="E27" s="30"/>
      <x:c r="F27" s="30"/>
      <x:c r="G27" s="30"/>
      <x:c r="H27" s="30"/>
      <x:c r="I27" s="30"/>
      <x:c r="J27" s="30"/>
      <x:c r="K27" s="23" t="str">
        <x:f>IF(A27="","",COUNTIFS(B27:J27,"A"))</x:f>
      </x:c>
      <x:c r="L27" s="23" t="str">
        <x:f>IF(A27="","",COUNTIFS(B27:J27,"R"))</x:f>
      </x:c>
      <x:c r="M27" s="23" t="str">
        <x:f>IF(A27="","",IF(K27&lt;&gt;1,"A 한 명 지정",IF(L27&lt;1,"R 지정","")))</x:f>
      </x:c>
    </x:row>
  </x:sheetData>
  <x:conditionalFormatting sqref="M8:M27">
    <x:cfRule type="containsText" dxfId="5" priority="1" operator="containsText" text="지정"/>
  </x:conditionalFormatting>
  <x:dataValidations count="1">
    <x:dataValidation type="list" sqref="B8:J27">
      <x:formula1>"R,A,C,I,-"</x:formula1>
    </x:dataValidation>
  </x:dataValidation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Pr>
    <x:tabColor rgb="FFA3B5AF"/>
  </x:sheetPr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14" hidden="0" customWidth="1"/>
    <x:col min="2" max="2" width="14" hidden="0" customWidth="1"/>
    <x:col min="3" max="3" width="18" hidden="0" customWidth="1"/>
    <x:col min="4" max="4" width="20" hidden="0" customWidth="1"/>
    <x:col min="5" max="5" width="18" hidden="0" customWidth="1"/>
    <x:col min="6" max="6" width="10" hidden="0" customWidth="1"/>
    <x:col min="7" max="7" width="12" hidden="0" customWidth="1"/>
    <x:col min="8" max="8" width="12" hidden="0" customWidth="1"/>
    <x:col min="9" max="9" width="12" hidden="0" customWidth="1"/>
    <x:col min="10" max="10" width="14" hidden="0" customWidth="1"/>
    <x:col min="11" max="11" width="16" hidden="0" customWidth="1"/>
    <x:col min="12" max="12" width="15" hidden="0" customWidth="1"/>
    <x:col min="13" max="13" width="18" hidden="0" customWidth="1"/>
  </x:cols>
  <x:sheetData>
    <x:row r="1">
      <x:c r="A1" s="3" t="str">
        <x:v>연락망과 교대</x:v>
      </x:c>
      <x:c r="B1" s="2"/>
      <x:c r="C1" s="2"/>
      <x:c r="D1" s="2"/>
      <x:c r="E1" s="2"/>
      <x:c r="F1" s="2"/>
      <x:c r="G1" s="2"/>
      <x:c r="H1" s="2"/>
      <x:c r="I1" s="2"/>
      <x:c r="J1" s="2"/>
      <x:c r="K1" s="2"/>
    </x:row>
    <x:row r="2">
      <x:c r="A2" s="4" t="str">
        <x:v>현장 근무 시간과 휴게, 대체 담당을 함께 관리합니다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</x:row>
    <x:row r="3">
      <x:c r="A3" s="2"/>
      <x:c r="B3" s="2"/>
      <x:c r="C3" s="2"/>
      <x:c r="D3" s="2"/>
      <x:c r="E3" s="2"/>
      <x:c r="F3" s="2"/>
      <x:c r="G3" s="2"/>
      <x:c r="H3" s="2"/>
      <x:c r="I3" s="2"/>
      <x:c r="J3" s="2"/>
      <x:c r="K3" s="2"/>
    </x:row>
    <x:row r="4">
      <x:c r="A4" s="2"/>
      <x:c r="B4" s="2"/>
      <x:c r="C4" s="2"/>
      <x:c r="D4" s="2"/>
      <x:c r="E4" s="2"/>
      <x:c r="F4" s="2"/>
      <x:c r="G4" s="2"/>
      <x:c r="H4" s="2"/>
      <x:c r="I4" s="2"/>
      <x:c r="J4" s="2"/>
      <x:c r="K4" s="2"/>
    </x:row>
    <x:row r="5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2"/>
    </x:row>
    <x:row r="6">
      <x:c r="A6" s="21" t="str">
        <x:v>구분</x:v>
      </x:c>
      <x:c r="B6" s="27" t="str">
        <x:v>이름</x:v>
      </x:c>
      <x:c r="C6" s="27" t="str">
        <x:v>소속</x:v>
      </x:c>
      <x:c r="D6" s="27" t="str">
        <x:v>역할</x:v>
      </x:c>
      <x:c r="E6" s="27" t="str">
        <x:v>전화</x:v>
      </x:c>
      <x:c r="F6" s="27" t="str">
        <x:v>무전</x:v>
      </x:c>
      <x:c r="G6" s="27" t="str">
        <x:v>집결</x:v>
      </x:c>
      <x:c r="H6" s="27" t="str">
        <x:v>근무 시작</x:v>
      </x:c>
      <x:c r="I6" s="27" t="str">
        <x:v>근무 종료</x:v>
      </x:c>
      <x:c r="J6" s="42" t="str">
        <x:v>휴게 분</x:v>
      </x:c>
      <x:c r="K6" s="22" t="str">
        <x:v>대체 담당</x:v>
      </x:c>
      <x:c r="L6" s="40" t="str">
        <x:v>실근무 시간</x:v>
      </x:c>
      <x:c r="M6" s="40" t="str">
        <x:v>시간 확인</x:v>
      </x:c>
    </x:row>
    <x:row r="8">
      <x:c r="A8" s="29"/>
      <x:c r="B8" s="29"/>
      <x:c r="C8" s="29"/>
      <x:c r="D8" s="29"/>
      <x:c r="E8" s="29"/>
      <x:c r="F8" s="29"/>
      <x:c r="G8" s="33"/>
      <x:c r="H8" s="33"/>
      <x:c r="I8" s="33"/>
      <x:c r="J8" s="43"/>
      <x:c r="K8" s="29"/>
      <x:c r="L8" s="48" t="str">
        <x:f>IF(OR(H8="",I8=""),"",ROUND(MOD(I8-H8,1)*24-IF(J8="",0,J8/60),2))</x:f>
      </x:c>
      <x:c r="M8" s="41" t="str">
        <x:f>IF(B8="","",IF(OR(H8="",I8=""),"근무시간 입력",IF(L8&lt;0,"휴게시간 확인","")))</x:f>
      </x:c>
    </x:row>
    <x:row r="9">
      <x:c r="A9" s="29"/>
      <x:c r="B9" s="29"/>
      <x:c r="C9" s="29"/>
      <x:c r="D9" s="29"/>
      <x:c r="E9" s="29"/>
      <x:c r="F9" s="29"/>
      <x:c r="G9" s="33"/>
      <x:c r="H9" s="33"/>
      <x:c r="I9" s="33"/>
      <x:c r="J9" s="43"/>
      <x:c r="K9" s="29"/>
      <x:c r="L9" s="48" t="str">
        <x:f>IF(OR(H9="",I9=""),"",ROUND(MOD(I9-H9,1)*24-IF(J9="",0,J9/60),2))</x:f>
      </x:c>
      <x:c r="M9" s="41" t="str">
        <x:f>IF(B9="","",IF(OR(H9="",I9=""),"근무시간 입력",IF(L9&lt;0,"휴게시간 확인","")))</x:f>
      </x:c>
    </x:row>
    <x:row r="10">
      <x:c r="A10" s="29"/>
      <x:c r="B10" s="29"/>
      <x:c r="C10" s="29"/>
      <x:c r="D10" s="29"/>
      <x:c r="E10" s="29"/>
      <x:c r="F10" s="29"/>
      <x:c r="G10" s="33"/>
      <x:c r="H10" s="33"/>
      <x:c r="I10" s="33"/>
      <x:c r="J10" s="43"/>
      <x:c r="K10" s="29"/>
      <x:c r="L10" s="48" t="str">
        <x:f>IF(OR(H10="",I10=""),"",ROUND(MOD(I10-H10,1)*24-IF(J10="",0,J10/60),2))</x:f>
      </x:c>
      <x:c r="M10" s="41" t="str">
        <x:f>IF(B10="","",IF(OR(H10="",I10=""),"근무시간 입력",IF(L10&lt;0,"휴게시간 확인","")))</x:f>
      </x:c>
    </x:row>
    <x:row r="11">
      <x:c r="A11" s="29"/>
      <x:c r="B11" s="29"/>
      <x:c r="C11" s="29"/>
      <x:c r="D11" s="29"/>
      <x:c r="E11" s="29"/>
      <x:c r="F11" s="29"/>
      <x:c r="G11" s="33"/>
      <x:c r="H11" s="33"/>
      <x:c r="I11" s="33"/>
      <x:c r="J11" s="43"/>
      <x:c r="K11" s="29"/>
      <x:c r="L11" s="48" t="str">
        <x:f>IF(OR(H11="",I11=""),"",ROUND(MOD(I11-H11,1)*24-IF(J11="",0,J11/60),2))</x:f>
      </x:c>
      <x:c r="M11" s="41" t="str">
        <x:f>IF(B11="","",IF(OR(H11="",I11=""),"근무시간 입력",IF(L11&lt;0,"휴게시간 확인","")))</x:f>
      </x:c>
    </x:row>
    <x:row r="12">
      <x:c r="A12" s="29"/>
      <x:c r="B12" s="29"/>
      <x:c r="C12" s="29"/>
      <x:c r="D12" s="29"/>
      <x:c r="E12" s="29"/>
      <x:c r="F12" s="29"/>
      <x:c r="G12" s="33"/>
      <x:c r="H12" s="33"/>
      <x:c r="I12" s="33"/>
      <x:c r="J12" s="43"/>
      <x:c r="K12" s="29"/>
      <x:c r="L12" s="48" t="str">
        <x:f>IF(OR(H12="",I12=""),"",ROUND(MOD(I12-H12,1)*24-IF(J12="",0,J12/60),2))</x:f>
      </x:c>
      <x:c r="M12" s="41" t="str">
        <x:f>IF(B12="","",IF(OR(H12="",I12=""),"근무시간 입력",IF(L12&lt;0,"휴게시간 확인","")))</x:f>
      </x:c>
    </x:row>
    <x:row r="13">
      <x:c r="A13" s="29"/>
      <x:c r="B13" s="29"/>
      <x:c r="C13" s="29"/>
      <x:c r="D13" s="29"/>
      <x:c r="E13" s="29"/>
      <x:c r="F13" s="29"/>
      <x:c r="G13" s="33"/>
      <x:c r="H13" s="33"/>
      <x:c r="I13" s="33"/>
      <x:c r="J13" s="43"/>
      <x:c r="K13" s="29"/>
      <x:c r="L13" s="48" t="str">
        <x:f>IF(OR(H13="",I13=""),"",ROUND(MOD(I13-H13,1)*24-IF(J13="",0,J13/60),2))</x:f>
      </x:c>
      <x:c r="M13" s="41" t="str">
        <x:f>IF(B13="","",IF(OR(H13="",I13=""),"근무시간 입력",IF(L13&lt;0,"휴게시간 확인","")))</x:f>
      </x:c>
    </x:row>
    <x:row r="14">
      <x:c r="A14" s="29"/>
      <x:c r="B14" s="29"/>
      <x:c r="C14" s="29"/>
      <x:c r="D14" s="29"/>
      <x:c r="E14" s="29"/>
      <x:c r="F14" s="29"/>
      <x:c r="G14" s="33"/>
      <x:c r="H14" s="33"/>
      <x:c r="I14" s="33"/>
      <x:c r="J14" s="43"/>
      <x:c r="K14" s="29"/>
      <x:c r="L14" s="48" t="str">
        <x:f>IF(OR(H14="",I14=""),"",ROUND(MOD(I14-H14,1)*24-IF(J14="",0,J14/60),2))</x:f>
      </x:c>
      <x:c r="M14" s="41" t="str">
        <x:f>IF(B14="","",IF(OR(H14="",I14=""),"근무시간 입력",IF(L14&lt;0,"휴게시간 확인","")))</x:f>
      </x:c>
    </x:row>
    <x:row r="15">
      <x:c r="A15" s="29"/>
      <x:c r="B15" s="29"/>
      <x:c r="C15" s="29"/>
      <x:c r="D15" s="29"/>
      <x:c r="E15" s="29"/>
      <x:c r="F15" s="29"/>
      <x:c r="G15" s="33"/>
      <x:c r="H15" s="33"/>
      <x:c r="I15" s="33"/>
      <x:c r="J15" s="43"/>
      <x:c r="K15" s="29"/>
      <x:c r="L15" s="48" t="str">
        <x:f>IF(OR(H15="",I15=""),"",ROUND(MOD(I15-H15,1)*24-IF(J15="",0,J15/60),2))</x:f>
      </x:c>
      <x:c r="M15" s="41" t="str">
        <x:f>IF(B15="","",IF(OR(H15="",I15=""),"근무시간 입력",IF(L15&lt;0,"휴게시간 확인","")))</x:f>
      </x:c>
    </x:row>
    <x:row r="16">
      <x:c r="A16" s="29"/>
      <x:c r="B16" s="29"/>
      <x:c r="C16" s="29"/>
      <x:c r="D16" s="29"/>
      <x:c r="E16" s="29"/>
      <x:c r="F16" s="29"/>
      <x:c r="G16" s="33"/>
      <x:c r="H16" s="33"/>
      <x:c r="I16" s="33"/>
      <x:c r="J16" s="43"/>
      <x:c r="K16" s="29"/>
      <x:c r="L16" s="48" t="str">
        <x:f>IF(OR(H16="",I16=""),"",ROUND(MOD(I16-H16,1)*24-IF(J16="",0,J16/60),2))</x:f>
      </x:c>
      <x:c r="M16" s="41" t="str">
        <x:f>IF(B16="","",IF(OR(H16="",I16=""),"근무시간 입력",IF(L16&lt;0,"휴게시간 확인","")))</x:f>
      </x:c>
    </x:row>
    <x:row r="17">
      <x:c r="A17" s="29"/>
      <x:c r="B17" s="29"/>
      <x:c r="C17" s="29"/>
      <x:c r="D17" s="29"/>
      <x:c r="E17" s="29"/>
      <x:c r="F17" s="29"/>
      <x:c r="G17" s="33"/>
      <x:c r="H17" s="33"/>
      <x:c r="I17" s="33"/>
      <x:c r="J17" s="43"/>
      <x:c r="K17" s="29"/>
      <x:c r="L17" s="48" t="str">
        <x:f>IF(OR(H17="",I17=""),"",ROUND(MOD(I17-H17,1)*24-IF(J17="",0,J17/60),2))</x:f>
      </x:c>
      <x:c r="M17" s="41" t="str">
        <x:f>IF(B17="","",IF(OR(H17="",I17=""),"근무시간 입력",IF(L17&lt;0,"휴게시간 확인","")))</x:f>
      </x:c>
    </x:row>
    <x:row r="18">
      <x:c r="A18" s="29"/>
      <x:c r="B18" s="29"/>
      <x:c r="C18" s="29"/>
      <x:c r="D18" s="29"/>
      <x:c r="E18" s="29"/>
      <x:c r="F18" s="29"/>
      <x:c r="G18" s="33"/>
      <x:c r="H18" s="33"/>
      <x:c r="I18" s="33"/>
      <x:c r="J18" s="43"/>
      <x:c r="K18" s="29"/>
      <x:c r="L18" s="48" t="str">
        <x:f>IF(OR(H18="",I18=""),"",ROUND(MOD(I18-H18,1)*24-IF(J18="",0,J18/60),2))</x:f>
      </x:c>
      <x:c r="M18" s="41" t="str">
        <x:f>IF(B18="","",IF(OR(H18="",I18=""),"근무시간 입력",IF(L18&lt;0,"휴게시간 확인","")))</x:f>
      </x:c>
    </x:row>
    <x:row r="19">
      <x:c r="A19" s="29"/>
      <x:c r="B19" s="29"/>
      <x:c r="C19" s="29"/>
      <x:c r="D19" s="29"/>
      <x:c r="E19" s="29"/>
      <x:c r="F19" s="29"/>
      <x:c r="G19" s="33"/>
      <x:c r="H19" s="33"/>
      <x:c r="I19" s="33"/>
      <x:c r="J19" s="43"/>
      <x:c r="K19" s="29"/>
      <x:c r="L19" s="48" t="str">
        <x:f>IF(OR(H19="",I19=""),"",ROUND(MOD(I19-H19,1)*24-IF(J19="",0,J19/60),2))</x:f>
      </x:c>
      <x:c r="M19" s="41" t="str">
        <x:f>IF(B19="","",IF(OR(H19="",I19=""),"근무시간 입력",IF(L19&lt;0,"휴게시간 확인","")))</x:f>
      </x:c>
    </x:row>
    <x:row r="20">
      <x:c r="A20" s="29"/>
      <x:c r="B20" s="29"/>
      <x:c r="C20" s="29"/>
      <x:c r="D20" s="29"/>
      <x:c r="E20" s="29"/>
      <x:c r="F20" s="29"/>
      <x:c r="G20" s="33"/>
      <x:c r="H20" s="33"/>
      <x:c r="I20" s="33"/>
      <x:c r="J20" s="43"/>
      <x:c r="K20" s="29"/>
      <x:c r="L20" s="48" t="str">
        <x:f>IF(OR(H20="",I20=""),"",ROUND(MOD(I20-H20,1)*24-IF(J20="",0,J20/60),2))</x:f>
      </x:c>
      <x:c r="M20" s="41" t="str">
        <x:f>IF(B20="","",IF(OR(H20="",I20=""),"근무시간 입력",IF(L20&lt;0,"휴게시간 확인","")))</x:f>
      </x:c>
    </x:row>
    <x:row r="21">
      <x:c r="A21" s="29"/>
      <x:c r="B21" s="29"/>
      <x:c r="C21" s="29"/>
      <x:c r="D21" s="29"/>
      <x:c r="E21" s="29"/>
      <x:c r="F21" s="29"/>
      <x:c r="G21" s="33"/>
      <x:c r="H21" s="33"/>
      <x:c r="I21" s="33"/>
      <x:c r="J21" s="43"/>
      <x:c r="K21" s="29"/>
      <x:c r="L21" s="48" t="str">
        <x:f>IF(OR(H21="",I21=""),"",ROUND(MOD(I21-H21,1)*24-IF(J21="",0,J21/60),2))</x:f>
      </x:c>
      <x:c r="M21" s="41" t="str">
        <x:f>IF(B21="","",IF(OR(H21="",I21=""),"근무시간 입력",IF(L21&lt;0,"휴게시간 확인","")))</x:f>
      </x:c>
    </x:row>
    <x:row r="22">
      <x:c r="A22" s="29"/>
      <x:c r="B22" s="29"/>
      <x:c r="C22" s="29"/>
      <x:c r="D22" s="29"/>
      <x:c r="E22" s="29"/>
      <x:c r="F22" s="29"/>
      <x:c r="G22" s="33"/>
      <x:c r="H22" s="33"/>
      <x:c r="I22" s="33"/>
      <x:c r="J22" s="43"/>
      <x:c r="K22" s="29"/>
      <x:c r="L22" s="48" t="str">
        <x:f>IF(OR(H22="",I22=""),"",ROUND(MOD(I22-H22,1)*24-IF(J22="",0,J22/60),2))</x:f>
      </x:c>
      <x:c r="M22" s="41" t="str">
        <x:f>IF(B22="","",IF(OR(H22="",I22=""),"근무시간 입력",IF(L22&lt;0,"휴게시간 확인","")))</x:f>
      </x:c>
    </x:row>
    <x:row r="23">
      <x:c r="A23" s="29"/>
      <x:c r="B23" s="29"/>
      <x:c r="C23" s="29"/>
      <x:c r="D23" s="29"/>
      <x:c r="E23" s="29"/>
      <x:c r="F23" s="29"/>
      <x:c r="G23" s="33"/>
      <x:c r="H23" s="33"/>
      <x:c r="I23" s="33"/>
      <x:c r="J23" s="43"/>
      <x:c r="K23" s="29"/>
      <x:c r="L23" s="48" t="str">
        <x:f>IF(OR(H23="",I23=""),"",ROUND(MOD(I23-H23,1)*24-IF(J23="",0,J23/60),2))</x:f>
      </x:c>
      <x:c r="M23" s="41" t="str">
        <x:f>IF(B23="","",IF(OR(H23="",I23=""),"근무시간 입력",IF(L23&lt;0,"휴게시간 확인","")))</x:f>
      </x:c>
    </x:row>
    <x:row r="24">
      <x:c r="A24" s="29"/>
      <x:c r="B24" s="29"/>
      <x:c r="C24" s="29"/>
      <x:c r="D24" s="29"/>
      <x:c r="E24" s="29"/>
      <x:c r="F24" s="29"/>
      <x:c r="G24" s="33"/>
      <x:c r="H24" s="33"/>
      <x:c r="I24" s="33"/>
      <x:c r="J24" s="43"/>
      <x:c r="K24" s="29"/>
      <x:c r="L24" s="48" t="str">
        <x:f>IF(OR(H24="",I24=""),"",ROUND(MOD(I24-H24,1)*24-IF(J24="",0,J24/60),2))</x:f>
      </x:c>
      <x:c r="M24" s="41" t="str">
        <x:f>IF(B24="","",IF(OR(H24="",I24=""),"근무시간 입력",IF(L24&lt;0,"휴게시간 확인","")))</x:f>
      </x:c>
    </x:row>
    <x:row r="25">
      <x:c r="A25" s="29"/>
      <x:c r="B25" s="29"/>
      <x:c r="C25" s="29"/>
      <x:c r="D25" s="29"/>
      <x:c r="E25" s="29"/>
      <x:c r="F25" s="29"/>
      <x:c r="G25" s="33"/>
      <x:c r="H25" s="33"/>
      <x:c r="I25" s="33"/>
      <x:c r="J25" s="43"/>
      <x:c r="K25" s="29"/>
      <x:c r="L25" s="48" t="str">
        <x:f>IF(OR(H25="",I25=""),"",ROUND(MOD(I25-H25,1)*24-IF(J25="",0,J25/60),2))</x:f>
      </x:c>
      <x:c r="M25" s="41" t="str">
        <x:f>IF(B25="","",IF(OR(H25="",I25=""),"근무시간 입력",IF(L25&lt;0,"휴게시간 확인","")))</x:f>
      </x:c>
    </x:row>
    <x:row r="26">
      <x:c r="A26" s="29"/>
      <x:c r="B26" s="29"/>
      <x:c r="C26" s="29"/>
      <x:c r="D26" s="29"/>
      <x:c r="E26" s="29"/>
      <x:c r="F26" s="29"/>
      <x:c r="G26" s="33"/>
      <x:c r="H26" s="33"/>
      <x:c r="I26" s="33"/>
      <x:c r="J26" s="43"/>
      <x:c r="K26" s="29"/>
      <x:c r="L26" s="48" t="str">
        <x:f>IF(OR(H26="",I26=""),"",ROUND(MOD(I26-H26,1)*24-IF(J26="",0,J26/60),2))</x:f>
      </x:c>
      <x:c r="M26" s="41" t="str">
        <x:f>IF(B26="","",IF(OR(H26="",I26=""),"근무시간 입력",IF(L26&lt;0,"휴게시간 확인","")))</x:f>
      </x:c>
    </x:row>
    <x:row r="27">
      <x:c r="A27" s="29"/>
      <x:c r="B27" s="29"/>
      <x:c r="C27" s="29"/>
      <x:c r="D27" s="29"/>
      <x:c r="E27" s="29"/>
      <x:c r="F27" s="29"/>
      <x:c r="G27" s="33"/>
      <x:c r="H27" s="33"/>
      <x:c r="I27" s="33"/>
      <x:c r="J27" s="43"/>
      <x:c r="K27" s="29"/>
      <x:c r="L27" s="48" t="str">
        <x:f>IF(OR(H27="",I27=""),"",ROUND(MOD(I27-H27,1)*24-IF(J27="",0,J27/60),2))</x:f>
      </x:c>
      <x:c r="M27" s="41" t="str">
        <x:f>IF(B27="","",IF(OR(H27="",I27=""),"근무시간 입력",IF(L27&lt;0,"휴게시간 확인","")))</x:f>
      </x:c>
    </x:row>
    <x:row r="28">
      <x:c r="A28" s="29"/>
      <x:c r="B28" s="29"/>
      <x:c r="C28" s="29"/>
      <x:c r="D28" s="29"/>
      <x:c r="E28" s="29"/>
      <x:c r="F28" s="29"/>
      <x:c r="G28" s="33"/>
      <x:c r="H28" s="33"/>
      <x:c r="I28" s="33"/>
      <x:c r="J28" s="43"/>
      <x:c r="K28" s="29"/>
      <x:c r="L28" s="48" t="str">
        <x:f>IF(OR(H28="",I28=""),"",ROUND(MOD(I28-H28,1)*24-IF(J28="",0,J28/60),2))</x:f>
      </x:c>
      <x:c r="M28" s="41" t="str">
        <x:f>IF(B28="","",IF(OR(H28="",I28=""),"근무시간 입력",IF(L28&lt;0,"휴게시간 확인","")))</x:f>
      </x:c>
    </x:row>
    <x:row r="29">
      <x:c r="A29" s="29"/>
      <x:c r="B29" s="29"/>
      <x:c r="C29" s="29"/>
      <x:c r="D29" s="29"/>
      <x:c r="E29" s="29"/>
      <x:c r="F29" s="29"/>
      <x:c r="G29" s="33"/>
      <x:c r="H29" s="33"/>
      <x:c r="I29" s="33"/>
      <x:c r="J29" s="43"/>
      <x:c r="K29" s="29"/>
      <x:c r="L29" s="48" t="str">
        <x:f>IF(OR(H29="",I29=""),"",ROUND(MOD(I29-H29,1)*24-IF(J29="",0,J29/60),2))</x:f>
      </x:c>
      <x:c r="M29" s="41" t="str">
        <x:f>IF(B29="","",IF(OR(H29="",I29=""),"근무시간 입력",IF(L29&lt;0,"휴게시간 확인","")))</x:f>
      </x:c>
    </x:row>
    <x:row r="30">
      <x:c r="A30" s="29"/>
      <x:c r="B30" s="29"/>
      <x:c r="C30" s="29"/>
      <x:c r="D30" s="29"/>
      <x:c r="E30" s="29"/>
      <x:c r="F30" s="29"/>
      <x:c r="G30" s="33"/>
      <x:c r="H30" s="33"/>
      <x:c r="I30" s="33"/>
      <x:c r="J30" s="43"/>
      <x:c r="K30" s="29"/>
      <x:c r="L30" s="48" t="str">
        <x:f>IF(OR(H30="",I30=""),"",ROUND(MOD(I30-H30,1)*24-IF(J30="",0,J30/60),2))</x:f>
      </x:c>
      <x:c r="M30" s="41" t="str">
        <x:f>IF(B30="","",IF(OR(H30="",I30=""),"근무시간 입력",IF(L30&lt;0,"휴게시간 확인","")))</x:f>
      </x:c>
    </x:row>
    <x:row r="31">
      <x:c r="A31" s="29"/>
      <x:c r="B31" s="29"/>
      <x:c r="C31" s="29"/>
      <x:c r="D31" s="29"/>
      <x:c r="E31" s="29"/>
      <x:c r="F31" s="29"/>
      <x:c r="G31" s="33"/>
      <x:c r="H31" s="33"/>
      <x:c r="I31" s="33"/>
      <x:c r="J31" s="43"/>
      <x:c r="K31" s="29"/>
      <x:c r="L31" s="48" t="str">
        <x:f>IF(OR(H31="",I31=""),"",ROUND(MOD(I31-H31,1)*24-IF(J31="",0,J31/60),2))</x:f>
      </x:c>
      <x:c r="M31" s="41" t="str">
        <x:f>IF(B31="","",IF(OR(H31="",I31=""),"근무시간 입력",IF(L31&lt;0,"휴게시간 확인","")))</x:f>
      </x:c>
    </x:row>
    <x:row r="32">
      <x:c r="A32" s="29"/>
      <x:c r="B32" s="29"/>
      <x:c r="C32" s="29"/>
      <x:c r="D32" s="29"/>
      <x:c r="E32" s="29"/>
      <x:c r="F32" s="29"/>
      <x:c r="G32" s="33"/>
      <x:c r="H32" s="33"/>
      <x:c r="I32" s="33"/>
      <x:c r="J32" s="43"/>
      <x:c r="K32" s="29"/>
      <x:c r="L32" s="48" t="str">
        <x:f>IF(OR(H32="",I32=""),"",ROUND(MOD(I32-H32,1)*24-IF(J32="",0,J32/60),2))</x:f>
      </x:c>
      <x:c r="M32" s="41" t="str">
        <x:f>IF(B32="","",IF(OR(H32="",I32=""),"근무시간 입력",IF(L32&lt;0,"휴게시간 확인","")))</x:f>
      </x:c>
    </x:row>
    <x:row r="33">
      <x:c r="A33" s="29"/>
      <x:c r="B33" s="29"/>
      <x:c r="C33" s="29"/>
      <x:c r="D33" s="29"/>
      <x:c r="E33" s="29"/>
      <x:c r="F33" s="29"/>
      <x:c r="G33" s="33"/>
      <x:c r="H33" s="33"/>
      <x:c r="I33" s="33"/>
      <x:c r="J33" s="43"/>
      <x:c r="K33" s="29"/>
      <x:c r="L33" s="48" t="str">
        <x:f>IF(OR(H33="",I33=""),"",ROUND(MOD(I33-H33,1)*24-IF(J33="",0,J33/60),2))</x:f>
      </x:c>
      <x:c r="M33" s="41" t="str">
        <x:f>IF(B33="","",IF(OR(H33="",I33=""),"근무시간 입력",IF(L33&lt;0,"휴게시간 확인","")))</x:f>
      </x:c>
    </x:row>
    <x:row r="34">
      <x:c r="A34" s="29"/>
      <x:c r="B34" s="29"/>
      <x:c r="C34" s="29"/>
      <x:c r="D34" s="29"/>
      <x:c r="E34" s="29"/>
      <x:c r="F34" s="29"/>
      <x:c r="G34" s="33"/>
      <x:c r="H34" s="33"/>
      <x:c r="I34" s="33"/>
      <x:c r="J34" s="43"/>
      <x:c r="K34" s="29"/>
      <x:c r="L34" s="48" t="str">
        <x:f>IF(OR(H34="",I34=""),"",ROUND(MOD(I34-H34,1)*24-IF(J34="",0,J34/60),2))</x:f>
      </x:c>
      <x:c r="M34" s="41" t="str">
        <x:f>IF(B34="","",IF(OR(H34="",I34=""),"근무시간 입력",IF(L34&lt;0,"휴게시간 확인","")))</x:f>
      </x:c>
    </x:row>
    <x:row r="35">
      <x:c r="A35" s="29"/>
      <x:c r="B35" s="29"/>
      <x:c r="C35" s="29"/>
      <x:c r="D35" s="29"/>
      <x:c r="E35" s="29"/>
      <x:c r="F35" s="29"/>
      <x:c r="G35" s="33"/>
      <x:c r="H35" s="33"/>
      <x:c r="I35" s="33"/>
      <x:c r="J35" s="43"/>
      <x:c r="K35" s="29"/>
      <x:c r="L35" s="48" t="str">
        <x:f>IF(OR(H35="",I35=""),"",ROUND(MOD(I35-H35,1)*24-IF(J35="",0,J35/60),2))</x:f>
      </x:c>
      <x:c r="M35" s="41" t="str">
        <x:f>IF(B35="","",IF(OR(H35="",I35=""),"근무시간 입력",IF(L35&lt;0,"휴게시간 확인","")))</x:f>
      </x:c>
    </x:row>
    <x:row r="36">
      <x:c r="A36" s="29"/>
      <x:c r="B36" s="29"/>
      <x:c r="C36" s="29"/>
      <x:c r="D36" s="29"/>
      <x:c r="E36" s="29"/>
      <x:c r="F36" s="29"/>
      <x:c r="G36" s="33"/>
      <x:c r="H36" s="33"/>
      <x:c r="I36" s="33"/>
      <x:c r="J36" s="43"/>
      <x:c r="K36" s="29"/>
      <x:c r="L36" s="48" t="str">
        <x:f>IF(OR(H36="",I36=""),"",ROUND(MOD(I36-H36,1)*24-IF(J36="",0,J36/60),2))</x:f>
      </x:c>
      <x:c r="M36" s="41" t="str">
        <x:f>IF(B36="","",IF(OR(H36="",I36=""),"근무시간 입력",IF(L36&lt;0,"휴게시간 확인","")))</x:f>
      </x:c>
    </x:row>
    <x:row r="37">
      <x:c r="A37" s="29"/>
      <x:c r="B37" s="29"/>
      <x:c r="C37" s="29"/>
      <x:c r="D37" s="29"/>
      <x:c r="E37" s="29"/>
      <x:c r="F37" s="29"/>
      <x:c r="G37" s="33"/>
      <x:c r="H37" s="33"/>
      <x:c r="I37" s="33"/>
      <x:c r="J37" s="43"/>
      <x:c r="K37" s="29"/>
      <x:c r="L37" s="48" t="str">
        <x:f>IF(OR(H37="",I37=""),"",ROUND(MOD(I37-H37,1)*24-IF(J37="",0,J37/60),2))</x:f>
      </x:c>
      <x:c r="M37" s="41" t="str">
        <x:f>IF(B37="","",IF(OR(H37="",I37=""),"근무시간 입력",IF(L37&lt;0,"휴게시간 확인","")))</x:f>
      </x:c>
    </x:row>
    <x:row r="38">
      <x:c r="A38" s="29"/>
      <x:c r="B38" s="29"/>
      <x:c r="C38" s="29"/>
      <x:c r="D38" s="29"/>
      <x:c r="E38" s="29"/>
      <x:c r="F38" s="29"/>
      <x:c r="G38" s="33"/>
      <x:c r="H38" s="33"/>
      <x:c r="I38" s="33"/>
      <x:c r="J38" s="43"/>
      <x:c r="K38" s="29"/>
      <x:c r="L38" s="48" t="str">
        <x:f>IF(OR(H38="",I38=""),"",ROUND(MOD(I38-H38,1)*24-IF(J38="",0,J38/60),2))</x:f>
      </x:c>
      <x:c r="M38" s="41" t="str">
        <x:f>IF(B38="","",IF(OR(H38="",I38=""),"근무시간 입력",IF(L38&lt;0,"휴게시간 확인","")))</x:f>
      </x:c>
    </x:row>
    <x:row r="39">
      <x:c r="A39" s="29"/>
      <x:c r="B39" s="29"/>
      <x:c r="C39" s="29"/>
      <x:c r="D39" s="29"/>
      <x:c r="E39" s="29"/>
      <x:c r="F39" s="29"/>
      <x:c r="G39" s="33"/>
      <x:c r="H39" s="33"/>
      <x:c r="I39" s="33"/>
      <x:c r="J39" s="43"/>
      <x:c r="K39" s="29"/>
      <x:c r="L39" s="48" t="str">
        <x:f>IF(OR(H39="",I39=""),"",ROUND(MOD(I39-H39,1)*24-IF(J39="",0,J39/60),2))</x:f>
      </x:c>
      <x:c r="M39" s="41" t="str">
        <x:f>IF(B39="","",IF(OR(H39="",I39=""),"근무시간 입력",IF(L39&lt;0,"휴게시간 확인","")))</x:f>
      </x:c>
    </x:row>
    <x:row r="40">
      <x:c r="A40" s="29"/>
      <x:c r="B40" s="29"/>
      <x:c r="C40" s="29"/>
      <x:c r="D40" s="29"/>
      <x:c r="E40" s="29"/>
      <x:c r="F40" s="29"/>
      <x:c r="G40" s="33"/>
      <x:c r="H40" s="33"/>
      <x:c r="I40" s="33"/>
      <x:c r="J40" s="43"/>
      <x:c r="K40" s="29"/>
      <x:c r="L40" s="48" t="str">
        <x:f>IF(OR(H40="",I40=""),"",ROUND(MOD(I40-H40,1)*24-IF(J40="",0,J40/60),2))</x:f>
      </x:c>
      <x:c r="M40" s="41" t="str">
        <x:f>IF(B40="","",IF(OR(H40="",I40=""),"근무시간 입력",IF(L40&lt;0,"휴게시간 확인","")))</x:f>
      </x:c>
    </x:row>
    <x:row r="41">
      <x:c r="A41" s="29"/>
      <x:c r="B41" s="29"/>
      <x:c r="C41" s="29"/>
      <x:c r="D41" s="29"/>
      <x:c r="E41" s="29"/>
      <x:c r="F41" s="29"/>
      <x:c r="G41" s="33"/>
      <x:c r="H41" s="33"/>
      <x:c r="I41" s="33"/>
      <x:c r="J41" s="43"/>
      <x:c r="K41" s="29"/>
      <x:c r="L41" s="48" t="str">
        <x:f>IF(OR(H41="",I41=""),"",ROUND(MOD(I41-H41,1)*24-IF(J41="",0,J41/60),2))</x:f>
      </x:c>
      <x:c r="M41" s="41" t="str">
        <x:f>IF(B41="","",IF(OR(H41="",I41=""),"근무시간 입력",IF(L41&lt;0,"휴게시간 확인","")))</x:f>
      </x:c>
    </x:row>
    <x:row r="42">
      <x:c r="A42" s="29"/>
      <x:c r="B42" s="29"/>
      <x:c r="C42" s="29"/>
      <x:c r="D42" s="29"/>
      <x:c r="E42" s="29"/>
      <x:c r="F42" s="29"/>
      <x:c r="G42" s="33"/>
      <x:c r="H42" s="33"/>
      <x:c r="I42" s="33"/>
      <x:c r="J42" s="43"/>
      <x:c r="K42" s="29"/>
      <x:c r="L42" s="48" t="str">
        <x:f>IF(OR(H42="",I42=""),"",ROUND(MOD(I42-H42,1)*24-IF(J42="",0,J42/60),2))</x:f>
      </x:c>
      <x:c r="M42" s="41" t="str">
        <x:f>IF(B42="","",IF(OR(H42="",I42=""),"근무시간 입력",IF(L42&lt;0,"휴게시간 확인","")))</x:f>
      </x:c>
    </x:row>
    <x:row r="43">
      <x:c r="A43" s="29"/>
      <x:c r="B43" s="29"/>
      <x:c r="C43" s="29"/>
      <x:c r="D43" s="29"/>
      <x:c r="E43" s="29"/>
      <x:c r="F43" s="29"/>
      <x:c r="G43" s="33"/>
      <x:c r="H43" s="33"/>
      <x:c r="I43" s="33"/>
      <x:c r="J43" s="43"/>
      <x:c r="K43" s="29"/>
      <x:c r="L43" s="48" t="str">
        <x:f>IF(OR(H43="",I43=""),"",ROUND(MOD(I43-H43,1)*24-IF(J43="",0,J43/60),2))</x:f>
      </x:c>
      <x:c r="M43" s="41" t="str">
        <x:f>IF(B43="","",IF(OR(H43="",I43=""),"근무시간 입력",IF(L43&lt;0,"휴게시간 확인","")))</x:f>
      </x:c>
    </x:row>
    <x:row r="44">
      <x:c r="A44" s="29"/>
      <x:c r="B44" s="29"/>
      <x:c r="C44" s="29"/>
      <x:c r="D44" s="29"/>
      <x:c r="E44" s="29"/>
      <x:c r="F44" s="29"/>
      <x:c r="G44" s="33"/>
      <x:c r="H44" s="33"/>
      <x:c r="I44" s="33"/>
      <x:c r="J44" s="43"/>
      <x:c r="K44" s="29"/>
      <x:c r="L44" s="48" t="str">
        <x:f>IF(OR(H44="",I44=""),"",ROUND(MOD(I44-H44,1)*24-IF(J44="",0,J44/60),2))</x:f>
      </x:c>
      <x:c r="M44" s="41" t="str">
        <x:f>IF(B44="","",IF(OR(H44="",I44=""),"근무시간 입력",IF(L44&lt;0,"휴게시간 확인","")))</x:f>
      </x:c>
    </x:row>
    <x:row r="45">
      <x:c r="A45" s="29"/>
      <x:c r="B45" s="29"/>
      <x:c r="C45" s="29"/>
      <x:c r="D45" s="29"/>
      <x:c r="E45" s="29"/>
      <x:c r="F45" s="29"/>
      <x:c r="G45" s="33"/>
      <x:c r="H45" s="33"/>
      <x:c r="I45" s="33"/>
      <x:c r="J45" s="43"/>
      <x:c r="K45" s="29"/>
      <x:c r="L45" s="48" t="str">
        <x:f>IF(OR(H45="",I45=""),"",ROUND(MOD(I45-H45,1)*24-IF(J45="",0,J45/60),2))</x:f>
      </x:c>
      <x:c r="M45" s="41" t="str">
        <x:f>IF(B45="","",IF(OR(H45="",I45=""),"근무시간 입력",IF(L45&lt;0,"휴게시간 확인","")))</x:f>
      </x:c>
    </x:row>
    <x:row r="46">
      <x:c r="A46" s="29"/>
      <x:c r="B46" s="29"/>
      <x:c r="C46" s="29"/>
      <x:c r="D46" s="29"/>
      <x:c r="E46" s="29"/>
      <x:c r="F46" s="29"/>
      <x:c r="G46" s="33"/>
      <x:c r="H46" s="33"/>
      <x:c r="I46" s="33"/>
      <x:c r="J46" s="43"/>
      <x:c r="K46" s="29"/>
      <x:c r="L46" s="48" t="str">
        <x:f>IF(OR(H46="",I46=""),"",ROUND(MOD(I46-H46,1)*24-IF(J46="",0,J46/60),2))</x:f>
      </x:c>
      <x:c r="M46" s="41" t="str">
        <x:f>IF(B46="","",IF(OR(H46="",I46=""),"근무시간 입력",IF(L46&lt;0,"휴게시간 확인","")))</x:f>
      </x:c>
    </x:row>
    <x:row r="47">
      <x:c r="A47" s="30"/>
      <x:c r="B47" s="30"/>
      <x:c r="C47" s="30"/>
      <x:c r="D47" s="30"/>
      <x:c r="E47" s="30"/>
      <x:c r="F47" s="30"/>
      <x:c r="G47" s="34"/>
      <x:c r="H47" s="34"/>
      <x:c r="I47" s="34"/>
      <x:c r="J47" s="44"/>
      <x:c r="K47" s="30"/>
      <x:c r="L47" s="49" t="str">
        <x:f>IF(OR(H47="",I47=""),"",ROUND(MOD(I47-H47,1)*24-IF(J47="",0,J47/60),2))</x:f>
      </x:c>
      <x:c r="M47" s="23" t="str">
        <x:f>IF(B47="","",IF(OR(H47="",I47=""),"근무시간 입력",IF(L47&lt;0,"휴게시간 확인","")))</x:f>
      </x:c>
    </x:row>
  </x:sheetData>
  <x:conditionalFormatting sqref="M8:M47">
    <x:cfRule type="containsText" dxfId="6" priority="1" operator="containsText" text="확인"/>
  </x:conditionalFormatting>
  <x:pageMargins left="0.7" right="0.7" top="0.75" bottom="0.75" header="0.3" footer="0.3"/>
</x:worksheet>
</file>