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b5c2cdcbf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답사 요약" sheetId="1" r:id="Rbbe1831e3b9946aa"/>
    <x:sheet xmlns:r="http://schemas.openxmlformats.org/officeDocument/2006/relationships" name="현장 체크" sheetId="2" r:id="Recfbe0ec4641410e"/>
    <x:sheet xmlns:r="http://schemas.openxmlformats.org/officeDocument/2006/relationships" name="실측·사진" sheetId="3" r:id="Rd2c755aa221d4640"/>
    <x:sheet xmlns:r="http://schemas.openxmlformats.org/officeDocument/2006/relationships" name="위험요인" sheetId="4" r:id="R2d4f28bf6e9c4c6c"/>
    <x:sheet xmlns:r="http://schemas.openxmlformats.org/officeDocument/2006/relationships" name="공식자료" sheetId="5" r:id="R65f3baa4d1124e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sz val="10"/>
      <x:color rgb="FF17322D"/>
      <x:name val="Arial"/>
    </x:font>
    <x:font>
      <x:b/>
      <x:sz val="16"/>
      <x:color rgb="FF0B4A3F"/>
      <x:name val="Arial"/>
    </x:font>
    <x:font>
      <x:i/>
      <x:sz val="10"/>
      <x:color rgb="FF5F6F6B"/>
      <x:name val="Arial"/>
    </x:font>
    <x:font>
      <x:i/>
      <x:sz val="9"/>
      <x:color rgb="FF5F6F6B"/>
      <x:name val="Arial"/>
    </x:font>
    <x:font>
      <x:b/>
      <x:sz val="10"/>
      <x:color rgb="FF0B4A3F"/>
      <x:name val="Arial"/>
    </x:font>
    <x:font>
      <x:sz val="10"/>
      <x:color rgb="FF1E5AA8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3F7F4"/>
      </x:patternFill>
    </x:fill>
    <x:fill>
      <x:patternFill patternType="solid">
        <x:fgColor rgb="FFFFF4D6"/>
      </x:patternFill>
    </x:fill>
    <x:fill>
      <x:patternFill patternType="solid">
        <x:fgColor rgb="FF0B4A3F"/>
      </x:patternFill>
    </x:fill>
    <x:fill>
      <x:patternFill patternType="solid">
        <x:fgColor rgb="FF0B4A3F"/>
      </x:patternFill>
    </x:fill>
    <x:fill>
      <x:patternFill patternType="solid">
        <x:fgColor rgb="FFFFF4D6"/>
      </x:patternFill>
    </x:fill>
  </x:fills>
  <x:borders count="5">
    <x:border/>
    <x:border>
      <x:right style="thin">
        <x:color rgb="FF7FA59B"/>
      </x:right>
    </x:border>
    <x:border>
      <x:left style="thin">
        <x:color rgb="FF7FA59B"/>
      </x:left>
    </x:border>
    <x:border>
      <x:bottom style="thin">
        <x:color rgb="FFD7E0DC"/>
      </x:bottom>
    </x:border>
    <x:border>
      <x:left style="thin">
        <x:color rgb="FF7FA59B"/>
      </x:left>
      <x:right style="thin">
        <x:color rgb="FF7FA59B"/>
      </x:right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7" fillId="4" borderId="2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7" fillId="4" borderId="2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horizontal="center" wrapText="1"/>
    </x:xf>
    <x:xf numFmtId="0" fontId="7" fillId="4" borderId="2" xfId="0" applyNumberFormat="1" applyFont="1" applyFill="1" applyBorder="1" applyAlignment="1">
      <x:alignment horizont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/>
    <x:xf numFmtId="0" fontId="7" fillId="4" borderId="4" xfId="0" applyNumberFormat="1" applyFont="1" applyFill="1" applyBorder="1" applyAlignment="1">
      <x:alignment wrapText="1"/>
    </x:xf>
    <x:xf numFmtId="0" fontId="7" fillId="4" borderId="4" xfId="0" applyNumberFormat="1" applyFont="1" applyFill="1" applyBorder="1" applyAlignment="1">
      <x:alignment horizont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horizont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1" fillId="0" xfId="0" applyNumberFormat="1" applyFont="1" applyFill="1" applyBorder="0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200" fontId="6" fillId="6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9">
    <x:dxf>
      <x:font>
        <x:b/>
        <x:color rgb="FF176B4A"/>
      </x:font>
      <x:fill>
        <x:patternFill>
          <x:bgColor rgb="FFDFF1E9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9A6700"/>
      </x:font>
      <x:fill>
        <x:patternFill>
          <x:bgColor rgb="FFFFF1C2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dd66c554b4a7f" /><Relationship Type="http://schemas.openxmlformats.org/officeDocument/2006/relationships/theme" Target="/xl/theme/theme1.xml" Id="R91aaa5e6628e43d8" /><Relationship Type="http://schemas.openxmlformats.org/officeDocument/2006/relationships/sharedStrings" Target="/xl/sharedStrings.xml" Id="R935fc0728d754af1" /><Relationship Type="http://schemas.openxmlformats.org/officeDocument/2006/relationships/worksheet" Target="/xl/worksheets/sheet1.xml" Id="Rbbe1831e3b9946aa" /><Relationship Type="http://schemas.openxmlformats.org/officeDocument/2006/relationships/worksheet" Target="/xl/worksheets/sheet2.xml" Id="Recfbe0ec4641410e" /><Relationship Type="http://schemas.openxmlformats.org/officeDocument/2006/relationships/worksheet" Target="/xl/worksheets/sheet3.xml" Id="Rd2c755aa221d4640" /><Relationship Type="http://schemas.openxmlformats.org/officeDocument/2006/relationships/worksheet" Target="/xl/worksheets/sheet4.xml" Id="R2d4f28bf6e9c4c6c" /><Relationship Type="http://schemas.openxmlformats.org/officeDocument/2006/relationships/worksheet" Target="/xl/worksheets/sheet5.xml" Id="R65f3baa4d1124e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4A3F"/>
  </x:sheetPr>
  <x:sheetViews>
    <x:sheetView showGridLines="0" workbookViewId="0"/>
  </x:sheetViews>
  <x:sheetFormatPr defaultRowHeight="15"/>
  <x:cols>
    <x:col min="1" max="1" width="24" hidden="0" customWidth="1"/>
    <x:col min="2" max="2" width="50" hidden="0" customWidth="1"/>
    <x:col min="4" max="4" width="20" hidden="0" customWidth="1"/>
    <x:col min="5" max="5" width="15" hidden="0" customWidth="1"/>
  </x:cols>
  <x:sheetData>
    <x:row r="1">
      <x:c r="A1" s="3" t="str">
        <x:v>현장답사 체크리스트</x:v>
      </x:c>
      <x:c r="B1" s="2"/>
      <x:c r="C1" s="2"/>
      <x:c r="D1" s="2"/>
      <x:c r="E1" s="2"/>
      <x:c r="F1" s="2"/>
      <x:c r="G1" s="2"/>
      <x:c r="H1" s="2"/>
    </x:row>
    <x:row r="2">
      <x:c r="A2" s="4" t="str">
        <x:v>행사장 조건을 기록하고 후속 조치를 담당자에게 연결합니다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7" t="str">
        <x:v>노란색 셀은 입력 영역입니다. 회색 또는 흰색 셀의 수식은 그대로 사용하세요.</x:v>
      </x:c>
      <x:c r="B4" s="2"/>
      <x:c r="C4" s="2"/>
      <x:c r="D4" s="2"/>
      <x:c r="E4" s="2"/>
      <x:c r="F4" s="2"/>
      <x:c r="G4" s="2"/>
      <x:c r="H4" s="2"/>
    </x:row>
    <x:row r="5">
      <x:c r="A5" s="38" t="str">
        <x:v>기입된 행사명과 일부 행은 작성 예시입니다. 실제 행사에 사용할 때 교체하세요.</x:v>
      </x:c>
      <x:c r="B5" s="2"/>
      <x:c r="C5" s="2"/>
      <x:c r="D5" s="2"/>
      <x:c r="E5" s="2"/>
      <x:c r="F5" s="2"/>
      <x:c r="G5" s="2"/>
      <x:c r="H5" s="2"/>
    </x:row>
    <x:row r="7">
      <x:c r="A7" s="8" t="str">
        <x:v>행사명</x:v>
      </x:c>
      <x:c r="B7" s="10" t="str">
        <x:v>기업 워크숍 예시</x:v>
      </x:c>
      <x:c r="D7" s="8" t="str">
        <x:v>전체 점검</x:v>
      </x:c>
      <x:c r="E7" t="n">
        <x:f>COUNTIF('현장 체크'!B8:B67,"&lt;&gt;")</x:f>
        <x:v>24</x:v>
      </x:c>
    </x:row>
    <x:row r="8">
      <x:c r="A8" s="8" t="str">
        <x:v>답사일</x:v>
      </x:c>
      <x:c r="B8" s="11" t="n">
        <x:v>46436</x:v>
      </x:c>
      <x:c r="D8" s="8" t="str">
        <x:v>적합</x:v>
      </x:c>
      <x:c r="E8" t="n">
        <x:f>COUNTIFS('현장 체크'!B8:B67,"&lt;&gt;",'현장 체크'!E8:E67,"적합")</x:f>
        <x:v>0</x:v>
      </x:c>
    </x:row>
    <x:row r="9">
      <x:c r="A9" s="8" t="str">
        <x:v>행사일</x:v>
      </x:c>
      <x:c r="B9" s="11" t="n">
        <x:v>46522</x:v>
      </x:c>
      <x:c r="D9" s="8" t="str">
        <x:v>보완 필요</x:v>
      </x:c>
      <x:c r="E9" t="n">
        <x:f>COUNTIFS('현장 체크'!B8:B67,"&lt;&gt;",'현장 체크'!E8:E67,"보완 필요")</x:f>
        <x:v>0</x:v>
      </x:c>
    </x:row>
    <x:row r="10">
      <x:c r="A10" s="8" t="str">
        <x:v>장소명</x:v>
      </x:c>
      <x:c r="B10" s="10" t="str">
        <x:v>예시센터</x:v>
      </x:c>
      <x:c r="D10" s="8" t="str">
        <x:v>확인 필요</x:v>
      </x:c>
      <x:c r="E10" t="n">
        <x:f>COUNTIFS('현장 체크'!B8:B67,"&lt;&gt;",'현장 체크'!E8:E67,"확인 필요")</x:f>
        <x:v>0</x:v>
      </x:c>
    </x:row>
    <x:row r="11">
      <x:c r="A11" s="8" t="str">
        <x:v>주소</x:v>
      </x:c>
      <x:c r="B11" s="10" t="str">
        <x:v>서울시 예시구</x:v>
      </x:c>
      <x:c r="D11" s="8" t="str">
        <x:v>미점검</x:v>
      </x:c>
      <x:c r="E11" t="n">
        <x:f>COUNTIFS('현장 체크'!B8:B67,"&lt;&gt;",'현장 체크'!E8:E67,"미점검")</x:f>
        <x:v>24</x:v>
      </x:c>
    </x:row>
    <x:row r="12">
      <x:c r="A12" s="8" t="str">
        <x:v>답사 참여자</x:v>
      </x:c>
      <x:c r="B12" s="10" t="str">
        <x:v>운영, 기술, 안전</x:v>
      </x:c>
      <x:c r="D12" s="8" t="str">
        <x:v>고위험 항목</x:v>
      </x:c>
      <x:c r="E12" t="n">
        <x:f>COUNTIFS('위험요인'!G8:G47,"&gt;=15")</x:f>
        <x:v>0</x:v>
      </x:c>
    </x:row>
    <x:row r="13">
      <x:c r="A13" s="8" t="str">
        <x:v>행사장 담당</x:v>
      </x:c>
      <x:c r="B13" s="10" t="str">
        <x:v>박담당</x:v>
      </x:c>
      <x:c r="D13" s="8" t="str">
        <x:v>현장 후속 확인</x:v>
      </x:c>
      <x:c r="E13" t="n">
        <x:f>COUNTIFS('현장 체크'!$K$8:$K$67,"추가 확인")+COUNTIFS('현장 체크'!$K$8:$K$67,"조치 정보 누락")+COUNTIFS('현장 체크'!$K$8:$K$67,"재확인 필요")</x:f>
        <x:v>0</x:v>
      </x:c>
    </x:row>
    <x:row r="14">
      <x:c r="A14" s="8" t="str">
        <x:v>예상 최대 인원</x:v>
      </x:c>
      <x:c r="B14" s="10" t="n">
        <x:v>500</x:v>
      </x:c>
      <x:c r="D14" s="8" t="str">
        <x:v>위험 조치 중</x:v>
      </x:c>
      <x:c r="E14" t="n">
        <x:f>COUNTIFS('위험요인'!$P$8:$P$47,"조치 진행")</x:f>
        <x:v>0</x:v>
      </x:c>
    </x:row>
    <x:row r="15">
      <x:c r="A15" s="8" t="str">
        <x:v>다음 확인일</x:v>
      </x:c>
      <x:c r="B15" s="11" t="n">
        <x:v>46443</x:v>
      </x:c>
      <x:c r="D15" s="8" t="str">
        <x:v>잔여 고위험</x:v>
      </x:c>
      <x:c r="E15" t="n">
        <x:f>COUNTIFS('위험요인'!$O$8:$O$47,"&gt;=15")</x:f>
        <x:v>0</x:v>
      </x:c>
    </x:row>
    <x:row r="16">
      <x:c r="D16" s="8" t="str">
        <x:v>위험 정보 누락</x:v>
      </x:c>
      <x:c r="E16" t="n">
        <x:f>COUNTIFS('위험요인'!$P$8:$P$47,"조치 정보 누락")</x:f>
        <x:v>0</x:v>
      </x:c>
    </x:row>
    <x:row r="18">
      <x:c r="A18" s="20" t="str">
        <x:v>답사 후 필수 산출물</x:v>
      </x:c>
      <x:c r="B18" s="21" t="str">
        <x:v>기록 위치</x:v>
      </x:c>
    </x:row>
    <x:row r="19">
      <x:c r="A19" s="2" t="str">
        <x:v>동선과 비상구 표시 도면</x:v>
      </x:c>
      <x:c r="B19" s="2" t="str">
        <x:v>실측·사진</x:v>
      </x:c>
    </x:row>
    <x:row r="20">
      <x:c r="A20" s="2" t="str">
        <x:v>전력과 장비 반입 조건</x:v>
      </x:c>
      <x:c r="B20" s="2" t="str">
        <x:v>현장 체크</x:v>
      </x:c>
    </x:row>
    <x:row r="21">
      <x:c r="A21" s="2" t="str">
        <x:v>보완 사항과 담당자</x:v>
      </x:c>
      <x:c r="B21" s="2" t="str">
        <x:v>현장 체크</x:v>
      </x:c>
    </x:row>
    <x:row r="22">
      <x:c r="A22" s="2" t="str">
        <x:v>위험요인과 대응 조치</x:v>
      </x:c>
      <x:c r="B22" s="2" t="str">
        <x:v>위험요인</x:v>
      </x:c>
    </x:row>
    <x:row r="23">
      <x:c r="A23" s="22" t="str">
        <x:v>공식 기준 확인 링크</x:v>
      </x:c>
      <x:c r="B23" s="22" t="str">
        <x:v>공식자료</x:v>
      </x:c>
    </x:row>
    <x:row r="25" ht="32" customHeight="1">
      <x:c r="A25" t="str">
        <x:v>위험도 기준</x:v>
      </x:c>
      <x:c r="B25" s="37" t="str">
        <x:v>가능성 1~5와 영향도 1~5를 곱한 내부 우선순위입니다.</x:v>
      </x:c>
    </x:row>
    <x:row r="26" ht="32" customHeight="1">
      <x:c r="A26" t="str">
        <x:v>조치 후</x:v>
      </x:c>
      <x:c r="B26" s="37" t="str">
        <x:v>추가 조치를 완료한 뒤 잔여 가능성과 영향도를 다시 평가합니다.</x:v>
      </x:c>
    </x:row>
  </x:sheetData>
  <x:mergeCells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A7A5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6" hidden="0" customWidth="1"/>
    <x:col min="3" max="3" width="34" hidden="0" customWidth="1"/>
    <x:col min="4" max="4" width="30" hidden="0" customWidth="1"/>
    <x:col min="5" max="5" width="14" hidden="0" customWidth="1"/>
    <x:col min="6" max="6" width="30" hidden="0" customWidth="1"/>
    <x:col min="7" max="7" width="15" hidden="0" customWidth="1"/>
    <x:col min="8" max="8" width="14" hidden="0" customWidth="1"/>
    <x:col min="9" max="9" width="14" hidden="0" customWidth="1"/>
    <x:col min="10" max="10" width="12" hidden="0" customWidth="1"/>
    <x:col min="11" max="11" width="20" hidden="0" customWidth="1"/>
  </x:cols>
  <x:sheetData>
    <x:row r="1">
      <x:c r="A1" s="3" t="str">
        <x:v>현장 체크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4" t="str">
        <x:v>확인한 사실과 보완 책임자를 분리해 기록합니다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20" t="str">
        <x:v>분야</x:v>
      </x:c>
      <x:c r="B6" s="26" t="str">
        <x:v>점검 항목</x:v>
      </x:c>
      <x:c r="C6" s="26" t="str">
        <x:v>확인 기준</x:v>
      </x:c>
      <x:c r="D6" s="26" t="str">
        <x:v>현장 기록</x:v>
      </x:c>
      <x:c r="E6" s="26" t="str">
        <x:v>판정</x:v>
      </x:c>
      <x:c r="F6" s="26" t="str">
        <x:v>보완 조치</x:v>
      </x:c>
      <x:c r="G6" s="26" t="str">
        <x:v>담당</x:v>
      </x:c>
      <x:c r="H6" s="26" t="str">
        <x:v>완료일</x:v>
      </x:c>
      <x:c r="I6" s="26" t="str">
        <x:v>재확인</x:v>
      </x:c>
      <x:c r="J6" s="21" t="str">
        <x:v>사진 번호</x:v>
      </x:c>
      <x:c r="K6" s="43" t="str">
        <x:v>후속 확인</x:v>
      </x:c>
    </x:row>
    <x:row r="8">
      <x:c r="A8" s="28" t="str">
        <x:v>접근·반입</x:v>
      </x:c>
      <x:c r="B8" s="28" t="str">
        <x:v>대형 차량 진입</x:v>
      </x:c>
      <x:c r="C8" s="28" t="str">
        <x:v>차량 높이와 회전 반경 확인</x:v>
      </x:c>
      <x:c r="D8" s="28"/>
      <x:c r="E8" s="28" t="str">
        <x:v>미점검</x:v>
      </x:c>
      <x:c r="F8" s="28"/>
      <x:c r="G8" s="28"/>
      <x:c r="H8" s="30"/>
      <x:c r="I8" s="28"/>
      <x:c r="J8" s="28"/>
      <x:c r="K8" s="44" t="str">
        <x:f>IF(B8="","",IF(E8="확인 필요","추가 확인",IF(E8="보완 필요",IF(OR(F8="",G8="",H8=""),"조치 정보 누락",IF(I8&lt;&gt;"완료","재확인 필요","")),"")))</x:f>
      </x:c>
    </x:row>
    <x:row r="9">
      <x:c r="A9" s="28" t="str">
        <x:v>접근·반입</x:v>
      </x:c>
      <x:c r="B9" s="28" t="str">
        <x:v>하역 위치와 시간</x:v>
      </x:c>
      <x:c r="C9" s="28" t="str">
        <x:v>일반 관객 동선과 분리</x:v>
      </x:c>
      <x:c r="D9" s="28"/>
      <x:c r="E9" s="28" t="str">
        <x:v>미점검</x:v>
      </x:c>
      <x:c r="F9" s="28"/>
      <x:c r="G9" s="28"/>
      <x:c r="H9" s="30"/>
      <x:c r="I9" s="28"/>
      <x:c r="J9" s="28"/>
      <x:c r="K9" s="44" t="str">
        <x:f>IF(B9="","",IF(E9="확인 필요","추가 확인",IF(E9="보완 필요",IF(OR(F9="",G9="",H9=""),"조치 정보 누락",IF(I9&lt;&gt;"완료","재확인 필요","")),"")))</x:f>
      </x:c>
    </x:row>
    <x:row r="10">
      <x:c r="A10" s="28" t="str">
        <x:v>접근·반입</x:v>
      </x:c>
      <x:c r="B10" s="28" t="str">
        <x:v>엘리베이터</x:v>
      </x:c>
      <x:c r="C10" s="28" t="str">
        <x:v>문 폭, 적재 하중, 사용 시간 확인</x:v>
      </x:c>
      <x:c r="D10" s="28"/>
      <x:c r="E10" s="28" t="str">
        <x:v>미점검</x:v>
      </x:c>
      <x:c r="F10" s="28"/>
      <x:c r="G10" s="28"/>
      <x:c r="H10" s="30"/>
      <x:c r="I10" s="28"/>
      <x:c r="J10" s="28"/>
      <x:c r="K10" s="44" t="str">
        <x:f>IF(B10="","",IF(E10="확인 필요","추가 확인",IF(E10="보완 필요",IF(OR(F10="",G10="",H10=""),"조치 정보 누락",IF(I10&lt;&gt;"완료","재확인 필요","")),"")))</x:f>
      </x:c>
    </x:row>
    <x:row r="11">
      <x:c r="A11" s="28" t="str">
        <x:v>공간·동선</x:v>
      </x:c>
      <x:c r="B11" s="28" t="str">
        <x:v>수용 인원</x:v>
      </x:c>
      <x:c r="C11" s="28" t="str">
        <x:v>좌석과 입석 운영 기준 확인</x:v>
      </x:c>
      <x:c r="D11" s="28"/>
      <x:c r="E11" s="28" t="str">
        <x:v>미점검</x:v>
      </x:c>
      <x:c r="F11" s="28"/>
      <x:c r="G11" s="28"/>
      <x:c r="H11" s="30"/>
      <x:c r="I11" s="28"/>
      <x:c r="J11" s="28"/>
      <x:c r="K11" s="44" t="str">
        <x:f>IF(B11="","",IF(E11="확인 필요","추가 확인",IF(E11="보완 필요",IF(OR(F11="",G11="",H11=""),"조치 정보 누락",IF(I11&lt;&gt;"완료","재확인 필요","")),"")))</x:f>
      </x:c>
    </x:row>
    <x:row r="12">
      <x:c r="A12" s="28" t="str">
        <x:v>공간·동선</x:v>
      </x:c>
      <x:c r="B12" s="28" t="str">
        <x:v>관객 입장과 퇴장</x:v>
      </x:c>
      <x:c r="C12" s="28" t="str">
        <x:v>병목 구간과 대기열 공간 확인</x:v>
      </x:c>
      <x:c r="D12" s="28"/>
      <x:c r="E12" s="28" t="str">
        <x:v>미점검</x:v>
      </x:c>
      <x:c r="F12" s="28"/>
      <x:c r="G12" s="28"/>
      <x:c r="H12" s="30"/>
      <x:c r="I12" s="28"/>
      <x:c r="J12" s="28"/>
      <x:c r="K12" s="44" t="str">
        <x:f>IF(B12="","",IF(E12="확인 필요","추가 확인",IF(E12="보완 필요",IF(OR(F12="",G12="",H12=""),"조치 정보 누락",IF(I12&lt;&gt;"완료","재확인 필요","")),"")))</x:f>
      </x:c>
    </x:row>
    <x:row r="13">
      <x:c r="A13" s="28" t="str">
        <x:v>공간·동선</x:v>
      </x:c>
      <x:c r="B13" s="28" t="str">
        <x:v>비상구와 피난 동선</x:v>
      </x:c>
      <x:c r="C13" s="28" t="str">
        <x:v>잠금, 적치물, 유도등 확인</x:v>
      </x:c>
      <x:c r="D13" s="28"/>
      <x:c r="E13" s="28" t="str">
        <x:v>미점검</x:v>
      </x:c>
      <x:c r="F13" s="28"/>
      <x:c r="G13" s="28"/>
      <x:c r="H13" s="30"/>
      <x:c r="I13" s="28"/>
      <x:c r="J13" s="28"/>
      <x:c r="K13" s="44" t="str">
        <x:f>IF(B13="","",IF(E13="확인 필요","추가 확인",IF(E13="보완 필요",IF(OR(F13="",G13="",H13=""),"조치 정보 누락",IF(I13&lt;&gt;"완료","재확인 필요","")),"")))</x:f>
      </x:c>
    </x:row>
    <x:row r="14">
      <x:c r="A14" s="28" t="str">
        <x:v>공간·동선</x:v>
      </x:c>
      <x:c r="B14" s="28" t="str">
        <x:v>장애인 접근</x:v>
      </x:c>
      <x:c r="C14" s="28" t="str">
        <x:v>경사로, 엘리베이터, 좌석, 화장실 확인</x:v>
      </x:c>
      <x:c r="D14" s="28"/>
      <x:c r="E14" s="28" t="str">
        <x:v>미점검</x:v>
      </x:c>
      <x:c r="F14" s="28"/>
      <x:c r="G14" s="28"/>
      <x:c r="H14" s="30"/>
      <x:c r="I14" s="28"/>
      <x:c r="J14" s="28"/>
      <x:c r="K14" s="44" t="str">
        <x:f>IF(B14="","",IF(E14="확인 필요","추가 확인",IF(E14="보완 필요",IF(OR(F14="",G14="",H14=""),"조치 정보 누락",IF(I14&lt;&gt;"완료","재확인 필요","")),"")))</x:f>
      </x:c>
    </x:row>
    <x:row r="15">
      <x:c r="A15" s="28" t="str">
        <x:v>전력</x:v>
      </x:c>
      <x:c r="B15" s="28" t="str">
        <x:v>분전반 위치</x:v>
      </x:c>
      <x:c r="C15" s="28" t="str">
        <x:v>사용 가능 회로와 담당자 확인</x:v>
      </x:c>
      <x:c r="D15" s="28"/>
      <x:c r="E15" s="28" t="str">
        <x:v>미점검</x:v>
      </x:c>
      <x:c r="F15" s="28"/>
      <x:c r="G15" s="28"/>
      <x:c r="H15" s="30"/>
      <x:c r="I15" s="28"/>
      <x:c r="J15" s="28"/>
      <x:c r="K15" s="44" t="str">
        <x:f>IF(B15="","",IF(E15="확인 필요","추가 확인",IF(E15="보완 필요",IF(OR(F15="",G15="",H15=""),"조치 정보 누락",IF(I15&lt;&gt;"완료","재확인 필요","")),"")))</x:f>
      </x:c>
    </x:row>
    <x:row r="16">
      <x:c r="A16" s="28" t="str">
        <x:v>전력</x:v>
      </x:c>
      <x:c r="B16" s="28" t="str">
        <x:v>전력 용량</x:v>
      </x:c>
      <x:c r="C16" s="28" t="str">
        <x:v>무대, 음향, 조명, 영상 부하 확인</x:v>
      </x:c>
      <x:c r="D16" s="28"/>
      <x:c r="E16" s="28" t="str">
        <x:v>미점검</x:v>
      </x:c>
      <x:c r="F16" s="28"/>
      <x:c r="G16" s="28"/>
      <x:c r="H16" s="30"/>
      <x:c r="I16" s="28"/>
      <x:c r="J16" s="28"/>
      <x:c r="K16" s="44" t="str">
        <x:f>IF(B16="","",IF(E16="확인 필요","추가 확인",IF(E16="보완 필요",IF(OR(F16="",G16="",H16=""),"조치 정보 누락",IF(I16&lt;&gt;"완료","재확인 필요","")),"")))</x:f>
      </x:c>
    </x:row>
    <x:row r="17">
      <x:c r="A17" s="28" t="str">
        <x:v>전력</x:v>
      </x:c>
      <x:c r="B17" s="28" t="str">
        <x:v>케이블 보호</x:v>
      </x:c>
      <x:c r="C17" s="28" t="str">
        <x:v>관객 동선 교차부 보호 계획</x:v>
      </x:c>
      <x:c r="D17" s="28"/>
      <x:c r="E17" s="28" t="str">
        <x:v>미점검</x:v>
      </x:c>
      <x:c r="F17" s="28"/>
      <x:c r="G17" s="28"/>
      <x:c r="H17" s="30"/>
      <x:c r="I17" s="28"/>
      <x:c r="J17" s="28"/>
      <x:c r="K17" s="44" t="str">
        <x:f>IF(B17="","",IF(E17="확인 필요","추가 확인",IF(E17="보완 필요",IF(OR(F17="",G17="",H17=""),"조치 정보 누락",IF(I17&lt;&gt;"완료","재확인 필요","")),"")))</x:f>
      </x:c>
    </x:row>
    <x:row r="18">
      <x:c r="A18" s="28" t="str">
        <x:v>무대·기술</x:v>
      </x:c>
      <x:c r="B18" s="28" t="str">
        <x:v>무대 크기와 하중</x:v>
      </x:c>
      <x:c r="C18" s="28" t="str">
        <x:v>가로, 세로, 높이, 허용 하중 기록</x:v>
      </x:c>
      <x:c r="D18" s="28"/>
      <x:c r="E18" s="28" t="str">
        <x:v>미점검</x:v>
      </x:c>
      <x:c r="F18" s="28"/>
      <x:c r="G18" s="28"/>
      <x:c r="H18" s="30"/>
      <x:c r="I18" s="28"/>
      <x:c r="J18" s="28"/>
      <x:c r="K18" s="44" t="str">
        <x:f>IF(B18="","",IF(E18="확인 필요","추가 확인",IF(E18="보완 필요",IF(OR(F18="",G18="",H18=""),"조치 정보 누락",IF(I18&lt;&gt;"완료","재확인 필요","")),"")))</x:f>
      </x:c>
    </x:row>
    <x:row r="19">
      <x:c r="A19" s="28" t="str">
        <x:v>무대·기술</x:v>
      </x:c>
      <x:c r="B19" s="28" t="str">
        <x:v>천장과 리깅</x:v>
      </x:c>
      <x:c r="C19" s="28" t="str">
        <x:v>허용 지점과 작업 승인 확인</x:v>
      </x:c>
      <x:c r="D19" s="28"/>
      <x:c r="E19" s="28" t="str">
        <x:v>미점검</x:v>
      </x:c>
      <x:c r="F19" s="28"/>
      <x:c r="G19" s="28"/>
      <x:c r="H19" s="30"/>
      <x:c r="I19" s="28"/>
      <x:c r="J19" s="28"/>
      <x:c r="K19" s="44" t="str">
        <x:f>IF(B19="","",IF(E19="확인 필요","추가 확인",IF(E19="보완 필요",IF(OR(F19="",G19="",H19=""),"조치 정보 누락",IF(I19&lt;&gt;"완료","재확인 필요","")),"")))</x:f>
      </x:c>
    </x:row>
    <x:row r="20">
      <x:c r="A20" s="28" t="str">
        <x:v>무대·기술</x:v>
      </x:c>
      <x:c r="B20" s="28" t="str">
        <x:v>음향 제한</x:v>
      </x:c>
      <x:c r="C20" s="28" t="str">
        <x:v>소음 민원과 운영 시간 확인</x:v>
      </x:c>
      <x:c r="D20" s="28"/>
      <x:c r="E20" s="28" t="str">
        <x:v>미점검</x:v>
      </x:c>
      <x:c r="F20" s="28"/>
      <x:c r="G20" s="28"/>
      <x:c r="H20" s="30"/>
      <x:c r="I20" s="28"/>
      <x:c r="J20" s="28"/>
      <x:c r="K20" s="44" t="str">
        <x:f>IF(B20="","",IF(E20="확인 필요","추가 확인",IF(E20="보완 필요",IF(OR(F20="",G20="",H20=""),"조치 정보 누락",IF(I20&lt;&gt;"완료","재확인 필요","")),"")))</x:f>
      </x:c>
    </x:row>
    <x:row r="21">
      <x:c r="A21" s="28" t="str">
        <x:v>무대·기술</x:v>
      </x:c>
      <x:c r="B21" s="28" t="str">
        <x:v>영상 환경</x:v>
      </x:c>
      <x:c r="C21" s="28" t="str">
        <x:v>투사 거리, 밝기, 화면 가시성 확인</x:v>
      </x:c>
      <x:c r="D21" s="28"/>
      <x:c r="E21" s="28" t="str">
        <x:v>미점검</x:v>
      </x:c>
      <x:c r="F21" s="28"/>
      <x:c r="G21" s="28"/>
      <x:c r="H21" s="30"/>
      <x:c r="I21" s="28"/>
      <x:c r="J21" s="28"/>
      <x:c r="K21" s="44" t="str">
        <x:f>IF(B21="","",IF(E21="확인 필요","추가 확인",IF(E21="보완 필요",IF(OR(F21="",G21="",H21=""),"조치 정보 누락",IF(I21&lt;&gt;"완료","재확인 필요","")),"")))</x:f>
      </x:c>
    </x:row>
    <x:row r="22">
      <x:c r="A22" s="28" t="str">
        <x:v>운영</x:v>
      </x:c>
      <x:c r="B22" s="28" t="str">
        <x:v>등록 공간</x:v>
      </x:c>
      <x:c r="C22" s="28" t="str">
        <x:v>대기열과 물품 보관 공간 확인</x:v>
      </x:c>
      <x:c r="D22" s="28"/>
      <x:c r="E22" s="28" t="str">
        <x:v>미점검</x:v>
      </x:c>
      <x:c r="F22" s="28"/>
      <x:c r="G22" s="28"/>
      <x:c r="H22" s="30"/>
      <x:c r="I22" s="28"/>
      <x:c r="J22" s="28"/>
      <x:c r="K22" s="44" t="str">
        <x:f>IF(B22="","",IF(E22="확인 필요","추가 확인",IF(E22="보완 필요",IF(OR(F22="",G22="",H22=""),"조치 정보 누락",IF(I22&lt;&gt;"완료","재확인 필요","")),"")))</x:f>
      </x:c>
    </x:row>
    <x:row r="23">
      <x:c r="A23" s="28" t="str">
        <x:v>운영</x:v>
      </x:c>
      <x:c r="B23" s="28" t="str">
        <x:v>식음 운영</x:v>
      </x:c>
      <x:c r="C23" s="28" t="str">
        <x:v>반입, 조리, 폐기, 알레르기 안내 확인</x:v>
      </x:c>
      <x:c r="D23" s="28"/>
      <x:c r="E23" s="28" t="str">
        <x:v>미점검</x:v>
      </x:c>
      <x:c r="F23" s="28"/>
      <x:c r="G23" s="28"/>
      <x:c r="H23" s="30"/>
      <x:c r="I23" s="28"/>
      <x:c r="J23" s="28"/>
      <x:c r="K23" s="44" t="str">
        <x:f>IF(B23="","",IF(E23="확인 필요","추가 확인",IF(E23="보완 필요",IF(OR(F23="",G23="",H23=""),"조치 정보 누락",IF(I23&lt;&gt;"완료","재확인 필요","")),"")))</x:f>
      </x:c>
    </x:row>
    <x:row r="24">
      <x:c r="A24" s="28" t="str">
        <x:v>운영</x:v>
      </x:c>
      <x:c r="B24" s="28" t="str">
        <x:v>화장실과 청소</x:v>
      </x:c>
      <x:c r="C24" s="28" t="str">
        <x:v>수량, 동선, 청소 주기 확인</x:v>
      </x:c>
      <x:c r="D24" s="28"/>
      <x:c r="E24" s="28" t="str">
        <x:v>미점검</x:v>
      </x:c>
      <x:c r="F24" s="28"/>
      <x:c r="G24" s="28"/>
      <x:c r="H24" s="30"/>
      <x:c r="I24" s="28"/>
      <x:c r="J24" s="28"/>
      <x:c r="K24" s="44" t="str">
        <x:f>IF(B24="","",IF(E24="확인 필요","추가 확인",IF(E24="보완 필요",IF(OR(F24="",G24="",H24=""),"조치 정보 누락",IF(I24&lt;&gt;"완료","재확인 필요","")),"")))</x:f>
      </x:c>
    </x:row>
    <x:row r="25">
      <x:c r="A25" s="28" t="str">
        <x:v>안전</x:v>
      </x:c>
      <x:c r="B25" s="28" t="str">
        <x:v>소화 설비</x:v>
      </x:c>
      <x:c r="C25" s="28" t="str">
        <x:v>소화기, 옥내소화전 위치 확인</x:v>
      </x:c>
      <x:c r="D25" s="28"/>
      <x:c r="E25" s="28" t="str">
        <x:v>미점검</x:v>
      </x:c>
      <x:c r="F25" s="28"/>
      <x:c r="G25" s="28"/>
      <x:c r="H25" s="30"/>
      <x:c r="I25" s="28"/>
      <x:c r="J25" s="28"/>
      <x:c r="K25" s="44" t="str">
        <x:f>IF(B25="","",IF(E25="확인 필요","추가 확인",IF(E25="보완 필요",IF(OR(F25="",G25="",H25=""),"조치 정보 누락",IF(I25&lt;&gt;"완료","재확인 필요","")),"")))</x:f>
      </x:c>
    </x:row>
    <x:row r="26">
      <x:c r="A26" s="28" t="str">
        <x:v>안전</x:v>
      </x:c>
      <x:c r="B26" s="28" t="str">
        <x:v>응급 대응</x:v>
      </x:c>
      <x:c r="C26" s="28" t="str">
        <x:v>AED, 의료소, 구급차 진입로 확인</x:v>
      </x:c>
      <x:c r="D26" s="28"/>
      <x:c r="E26" s="28" t="str">
        <x:v>미점검</x:v>
      </x:c>
      <x:c r="F26" s="28"/>
      <x:c r="G26" s="28"/>
      <x:c r="H26" s="30"/>
      <x:c r="I26" s="28"/>
      <x:c r="J26" s="28"/>
      <x:c r="K26" s="44" t="str">
        <x:f>IF(B26="","",IF(E26="확인 필요","추가 확인",IF(E26="보완 필요",IF(OR(F26="",G26="",H26=""),"조치 정보 누락",IF(I26&lt;&gt;"완료","재확인 필요","")),"")))</x:f>
      </x:c>
    </x:row>
    <x:row r="27">
      <x:c r="A27" s="28" t="str">
        <x:v>안전</x:v>
      </x:c>
      <x:c r="B27" s="28" t="str">
        <x:v>군중 관리</x:v>
      </x:c>
      <x:c r="C27" s="28" t="str">
        <x:v>밀집 구간, 펜스, 경비 배치 검토</x:v>
      </x:c>
      <x:c r="D27" s="28"/>
      <x:c r="E27" s="28" t="str">
        <x:v>미점검</x:v>
      </x:c>
      <x:c r="F27" s="28"/>
      <x:c r="G27" s="28"/>
      <x:c r="H27" s="30"/>
      <x:c r="I27" s="28"/>
      <x:c r="J27" s="28"/>
      <x:c r="K27" s="44" t="str">
        <x:f>IF(B27="","",IF(E27="확인 필요","추가 확인",IF(E27="보완 필요",IF(OR(F27="",G27="",H27=""),"조치 정보 누락",IF(I27&lt;&gt;"완료","재확인 필요","")),"")))</x:f>
      </x:c>
    </x:row>
    <x:row r="28">
      <x:c r="A28" s="28" t="str">
        <x:v>안전</x:v>
      </x:c>
      <x:c r="B28" s="28" t="str">
        <x:v>기상 대응</x:v>
      </x:c>
      <x:c r="C28" s="28" t="str">
        <x:v>우천, 강풍, 폭염, 한파 대안 확인</x:v>
      </x:c>
      <x:c r="D28" s="28"/>
      <x:c r="E28" s="28" t="str">
        <x:v>미점검</x:v>
      </x:c>
      <x:c r="F28" s="28"/>
      <x:c r="G28" s="28"/>
      <x:c r="H28" s="30"/>
      <x:c r="I28" s="28"/>
      <x:c r="J28" s="28"/>
      <x:c r="K28" s="44" t="str">
        <x:f>IF(B28="","",IF(E28="확인 필요","추가 확인",IF(E28="보완 필요",IF(OR(F28="",G28="",H28=""),"조치 정보 누락",IF(I28&lt;&gt;"완료","재확인 필요","")),"")))</x:f>
      </x:c>
    </x:row>
    <x:row r="29">
      <x:c r="A29" s="28" t="str">
        <x:v>행정</x:v>
      </x:c>
      <x:c r="B29" s="28" t="str">
        <x:v>대관 제한</x:v>
      </x:c>
      <x:c r="C29" s="28" t="str">
        <x:v>금지 행위와 원상복구 기준 확인</x:v>
      </x:c>
      <x:c r="D29" s="28"/>
      <x:c r="E29" s="28" t="str">
        <x:v>미점검</x:v>
      </x:c>
      <x:c r="F29" s="28"/>
      <x:c r="G29" s="28"/>
      <x:c r="H29" s="30"/>
      <x:c r="I29" s="28"/>
      <x:c r="J29" s="28"/>
      <x:c r="K29" s="44" t="str">
        <x:f>IF(B29="","",IF(E29="확인 필요","추가 확인",IF(E29="보완 필요",IF(OR(F29="",G29="",H29=""),"조치 정보 누락",IF(I29&lt;&gt;"완료","재확인 필요","")),"")))</x:f>
      </x:c>
    </x:row>
    <x:row r="30">
      <x:c r="A30" s="28" t="str">
        <x:v>행정</x:v>
      </x:c>
      <x:c r="B30" s="28" t="str">
        <x:v>신고와 보험</x:v>
      </x:c>
      <x:c r="C30" s="28" t="str">
        <x:v>행사 성격과 규모에 따른 대상 확인</x:v>
      </x:c>
      <x:c r="D30" s="28"/>
      <x:c r="E30" s="28" t="str">
        <x:v>미점검</x:v>
      </x:c>
      <x:c r="F30" s="28"/>
      <x:c r="G30" s="28"/>
      <x:c r="H30" s="30"/>
      <x:c r="I30" s="28"/>
      <x:c r="J30" s="28"/>
      <x:c r="K30" s="44" t="str">
        <x:f>IF(B30="","",IF(E30="확인 필요","추가 확인",IF(E30="보완 필요",IF(OR(F30="",G30="",H30=""),"조치 정보 누락",IF(I30&lt;&gt;"완료","재확인 필요","")),"")))</x:f>
      </x:c>
    </x:row>
    <x:row r="31">
      <x:c r="A31" s="28" t="str">
        <x:v>통신</x:v>
      </x:c>
      <x:c r="B31" s="28" t="str">
        <x:v>휴대전화와 무전</x:v>
      </x:c>
      <x:c r="C31" s="28" t="str">
        <x:v>음영 구간과 채널 계획 확인</x:v>
      </x:c>
      <x:c r="D31" s="28"/>
      <x:c r="E31" s="28" t="str">
        <x:v>미점검</x:v>
      </x:c>
      <x:c r="F31" s="28"/>
      <x:c r="G31" s="28"/>
      <x:c r="H31" s="30"/>
      <x:c r="I31" s="28"/>
      <x:c r="J31" s="28"/>
      <x:c r="K31" s="44" t="str">
        <x:f>IF(B31="","",IF(E31="확인 필요","추가 확인",IF(E31="보완 필요",IF(OR(F31="",G31="",H31=""),"조치 정보 누락",IF(I31&lt;&gt;"완료","재확인 필요","")),"")))</x:f>
      </x:c>
    </x:row>
    <x:row r="32">
      <x:c r="A32" s="28"/>
      <x:c r="B32" s="28"/>
      <x:c r="C32" s="28"/>
      <x:c r="D32" s="28"/>
      <x:c r="E32" s="28"/>
      <x:c r="F32" s="28"/>
      <x:c r="G32" s="28"/>
      <x:c r="H32" s="30"/>
      <x:c r="I32" s="28"/>
      <x:c r="J32" s="28"/>
      <x:c r="K32" s="44" t="str">
        <x:f>IF(B32="","",IF(E32="확인 필요","추가 확인",IF(E32="보완 필요",IF(OR(F32="",G32="",H32=""),"조치 정보 누락",IF(I32&lt;&gt;"완료","재확인 필요","")),"")))</x:f>
      </x:c>
    </x:row>
    <x:row r="33">
      <x:c r="A33" s="28"/>
      <x:c r="B33" s="28"/>
      <x:c r="C33" s="28"/>
      <x:c r="D33" s="28"/>
      <x:c r="E33" s="28"/>
      <x:c r="F33" s="28"/>
      <x:c r="G33" s="28"/>
      <x:c r="H33" s="30"/>
      <x:c r="I33" s="28"/>
      <x:c r="J33" s="28"/>
      <x:c r="K33" s="44" t="str">
        <x:f>IF(B33="","",IF(E33="확인 필요","추가 확인",IF(E33="보완 필요",IF(OR(F33="",G33="",H33=""),"조치 정보 누락",IF(I33&lt;&gt;"완료","재확인 필요","")),"")))</x:f>
      </x:c>
    </x:row>
    <x:row r="34">
      <x:c r="A34" s="28"/>
      <x:c r="B34" s="28"/>
      <x:c r="C34" s="28"/>
      <x:c r="D34" s="28"/>
      <x:c r="E34" s="28"/>
      <x:c r="F34" s="28"/>
      <x:c r="G34" s="28"/>
      <x:c r="H34" s="30"/>
      <x:c r="I34" s="28"/>
      <x:c r="J34" s="28"/>
      <x:c r="K34" s="44" t="str">
        <x:f>IF(B34="","",IF(E34="확인 필요","추가 확인",IF(E34="보완 필요",IF(OR(F34="",G34="",H34=""),"조치 정보 누락",IF(I34&lt;&gt;"완료","재확인 필요","")),"")))</x:f>
      </x:c>
    </x:row>
    <x:row r="35">
      <x:c r="A35" s="28"/>
      <x:c r="B35" s="28"/>
      <x:c r="C35" s="28"/>
      <x:c r="D35" s="28"/>
      <x:c r="E35" s="28"/>
      <x:c r="F35" s="28"/>
      <x:c r="G35" s="28"/>
      <x:c r="H35" s="30"/>
      <x:c r="I35" s="28"/>
      <x:c r="J35" s="28"/>
      <x:c r="K35" s="44" t="str">
        <x:f>IF(B35="","",IF(E35="확인 필요","추가 확인",IF(E35="보완 필요",IF(OR(F35="",G35="",H35=""),"조치 정보 누락",IF(I35&lt;&gt;"완료","재확인 필요","")),"")))</x:f>
      </x:c>
    </x:row>
    <x:row r="36">
      <x:c r="A36" s="28"/>
      <x:c r="B36" s="28"/>
      <x:c r="C36" s="28"/>
      <x:c r="D36" s="28"/>
      <x:c r="E36" s="28"/>
      <x:c r="F36" s="28"/>
      <x:c r="G36" s="28"/>
      <x:c r="H36" s="30"/>
      <x:c r="I36" s="28"/>
      <x:c r="J36" s="28"/>
      <x:c r="K36" s="44" t="str">
        <x:f>IF(B36="","",IF(E36="확인 필요","추가 확인",IF(E36="보완 필요",IF(OR(F36="",G36="",H36=""),"조치 정보 누락",IF(I36&lt;&gt;"완료","재확인 필요","")),"")))</x:f>
      </x:c>
    </x:row>
    <x:row r="37">
      <x:c r="A37" s="28"/>
      <x:c r="B37" s="28"/>
      <x:c r="C37" s="28"/>
      <x:c r="D37" s="28"/>
      <x:c r="E37" s="28"/>
      <x:c r="F37" s="28"/>
      <x:c r="G37" s="28"/>
      <x:c r="H37" s="30"/>
      <x:c r="I37" s="28"/>
      <x:c r="J37" s="28"/>
      <x:c r="K37" s="44" t="str">
        <x:f>IF(B37="","",IF(E37="확인 필요","추가 확인",IF(E37="보완 필요",IF(OR(F37="",G37="",H37=""),"조치 정보 누락",IF(I37&lt;&gt;"완료","재확인 필요","")),"")))</x:f>
      </x:c>
    </x:row>
    <x:row r="38">
      <x:c r="A38" s="28"/>
      <x:c r="B38" s="28"/>
      <x:c r="C38" s="28"/>
      <x:c r="D38" s="28"/>
      <x:c r="E38" s="28"/>
      <x:c r="F38" s="28"/>
      <x:c r="G38" s="28"/>
      <x:c r="H38" s="30"/>
      <x:c r="I38" s="28"/>
      <x:c r="J38" s="28"/>
      <x:c r="K38" s="44" t="str">
        <x:f>IF(B38="","",IF(E38="확인 필요","추가 확인",IF(E38="보완 필요",IF(OR(F38="",G38="",H38=""),"조치 정보 누락",IF(I38&lt;&gt;"완료","재확인 필요","")),"")))</x:f>
      </x:c>
    </x:row>
    <x:row r="39">
      <x:c r="A39" s="28"/>
      <x:c r="B39" s="28"/>
      <x:c r="C39" s="28"/>
      <x:c r="D39" s="28"/>
      <x:c r="E39" s="28"/>
      <x:c r="F39" s="28"/>
      <x:c r="G39" s="28"/>
      <x:c r="H39" s="30"/>
      <x:c r="I39" s="28"/>
      <x:c r="J39" s="28"/>
      <x:c r="K39" s="44" t="str">
        <x:f>IF(B39="","",IF(E39="확인 필요","추가 확인",IF(E39="보완 필요",IF(OR(F39="",G39="",H39=""),"조치 정보 누락",IF(I39&lt;&gt;"완료","재확인 필요","")),"")))</x:f>
      </x:c>
    </x:row>
    <x:row r="40">
      <x:c r="A40" s="28"/>
      <x:c r="B40" s="28"/>
      <x:c r="C40" s="28"/>
      <x:c r="D40" s="28"/>
      <x:c r="E40" s="28"/>
      <x:c r="F40" s="28"/>
      <x:c r="G40" s="28"/>
      <x:c r="H40" s="30"/>
      <x:c r="I40" s="28"/>
      <x:c r="J40" s="28"/>
      <x:c r="K40" s="44" t="str">
        <x:f>IF(B40="","",IF(E40="확인 필요","추가 확인",IF(E40="보완 필요",IF(OR(F40="",G40="",H40=""),"조치 정보 누락",IF(I40&lt;&gt;"완료","재확인 필요","")),"")))</x:f>
      </x:c>
    </x:row>
    <x:row r="41">
      <x:c r="A41" s="28"/>
      <x:c r="B41" s="28"/>
      <x:c r="C41" s="28"/>
      <x:c r="D41" s="28"/>
      <x:c r="E41" s="28"/>
      <x:c r="F41" s="28"/>
      <x:c r="G41" s="28"/>
      <x:c r="H41" s="30"/>
      <x:c r="I41" s="28"/>
      <x:c r="J41" s="28"/>
      <x:c r="K41" s="44" t="str">
        <x:f>IF(B41="","",IF(E41="확인 필요","추가 확인",IF(E41="보완 필요",IF(OR(F41="",G41="",H41=""),"조치 정보 누락",IF(I41&lt;&gt;"완료","재확인 필요","")),"")))</x:f>
      </x:c>
    </x:row>
    <x:row r="42">
      <x:c r="A42" s="28"/>
      <x:c r="B42" s="28"/>
      <x:c r="C42" s="28"/>
      <x:c r="D42" s="28"/>
      <x:c r="E42" s="28"/>
      <x:c r="F42" s="28"/>
      <x:c r="G42" s="28"/>
      <x:c r="H42" s="30"/>
      <x:c r="I42" s="28"/>
      <x:c r="J42" s="28"/>
      <x:c r="K42" s="44" t="str">
        <x:f>IF(B42="","",IF(E42="확인 필요","추가 확인",IF(E42="보완 필요",IF(OR(F42="",G42="",H42=""),"조치 정보 누락",IF(I42&lt;&gt;"완료","재확인 필요","")),"")))</x:f>
      </x:c>
    </x:row>
    <x:row r="43">
      <x:c r="A43" s="28"/>
      <x:c r="B43" s="28"/>
      <x:c r="C43" s="28"/>
      <x:c r="D43" s="28"/>
      <x:c r="E43" s="28"/>
      <x:c r="F43" s="28"/>
      <x:c r="G43" s="28"/>
      <x:c r="H43" s="30"/>
      <x:c r="I43" s="28"/>
      <x:c r="J43" s="28"/>
      <x:c r="K43" s="44" t="str">
        <x:f>IF(B43="","",IF(E43="확인 필요","추가 확인",IF(E43="보완 필요",IF(OR(F43="",G43="",H43=""),"조치 정보 누락",IF(I43&lt;&gt;"완료","재확인 필요","")),"")))</x:f>
      </x:c>
    </x:row>
    <x:row r="44">
      <x:c r="A44" s="28"/>
      <x:c r="B44" s="28"/>
      <x:c r="C44" s="28"/>
      <x:c r="D44" s="28"/>
      <x:c r="E44" s="28"/>
      <x:c r="F44" s="28"/>
      <x:c r="G44" s="28"/>
      <x:c r="H44" s="30"/>
      <x:c r="I44" s="28"/>
      <x:c r="J44" s="28"/>
      <x:c r="K44" s="44" t="str">
        <x:f>IF(B44="","",IF(E44="확인 필요","추가 확인",IF(E44="보완 필요",IF(OR(F44="",G44="",H44=""),"조치 정보 누락",IF(I44&lt;&gt;"완료","재확인 필요","")),"")))</x:f>
      </x:c>
    </x:row>
    <x:row r="45">
      <x:c r="A45" s="28"/>
      <x:c r="B45" s="28"/>
      <x:c r="C45" s="28"/>
      <x:c r="D45" s="28"/>
      <x:c r="E45" s="28"/>
      <x:c r="F45" s="28"/>
      <x:c r="G45" s="28"/>
      <x:c r="H45" s="30"/>
      <x:c r="I45" s="28"/>
      <x:c r="J45" s="28"/>
      <x:c r="K45" s="44" t="str">
        <x:f>IF(B45="","",IF(E45="확인 필요","추가 확인",IF(E45="보완 필요",IF(OR(F45="",G45="",H45=""),"조치 정보 누락",IF(I45&lt;&gt;"완료","재확인 필요","")),"")))</x:f>
      </x:c>
    </x:row>
    <x:row r="46">
      <x:c r="A46" s="28"/>
      <x:c r="B46" s="28"/>
      <x:c r="C46" s="28"/>
      <x:c r="D46" s="28"/>
      <x:c r="E46" s="28"/>
      <x:c r="F46" s="28"/>
      <x:c r="G46" s="28"/>
      <x:c r="H46" s="30"/>
      <x:c r="I46" s="28"/>
      <x:c r="J46" s="28"/>
      <x:c r="K46" s="44" t="str">
        <x:f>IF(B46="","",IF(E46="확인 필요","추가 확인",IF(E46="보완 필요",IF(OR(F46="",G46="",H46=""),"조치 정보 누락",IF(I46&lt;&gt;"완료","재확인 필요","")),"")))</x:f>
      </x:c>
    </x:row>
    <x:row r="47">
      <x:c r="A47" s="28"/>
      <x:c r="B47" s="28"/>
      <x:c r="C47" s="28"/>
      <x:c r="D47" s="28"/>
      <x:c r="E47" s="28"/>
      <x:c r="F47" s="28"/>
      <x:c r="G47" s="28"/>
      <x:c r="H47" s="30"/>
      <x:c r="I47" s="28"/>
      <x:c r="J47" s="28"/>
      <x:c r="K47" s="44" t="str">
        <x:f>IF(B47="","",IF(E47="확인 필요","추가 확인",IF(E47="보완 필요",IF(OR(F47="",G47="",H47=""),"조치 정보 누락",IF(I47&lt;&gt;"완료","재확인 필요","")),"")))</x:f>
      </x:c>
    </x:row>
    <x:row r="48">
      <x:c r="A48" s="28"/>
      <x:c r="B48" s="28"/>
      <x:c r="C48" s="28"/>
      <x:c r="D48" s="28"/>
      <x:c r="E48" s="28"/>
      <x:c r="F48" s="28"/>
      <x:c r="G48" s="28"/>
      <x:c r="H48" s="30"/>
      <x:c r="I48" s="28"/>
      <x:c r="J48" s="28"/>
      <x:c r="K48" s="44" t="str">
        <x:f>IF(B48="","",IF(E48="확인 필요","추가 확인",IF(E48="보완 필요",IF(OR(F48="",G48="",H48=""),"조치 정보 누락",IF(I48&lt;&gt;"완료","재확인 필요","")),"")))</x:f>
      </x:c>
    </x:row>
    <x:row r="49">
      <x:c r="A49" s="28"/>
      <x:c r="B49" s="28"/>
      <x:c r="C49" s="28"/>
      <x:c r="D49" s="28"/>
      <x:c r="E49" s="28"/>
      <x:c r="F49" s="28"/>
      <x:c r="G49" s="28"/>
      <x:c r="H49" s="30"/>
      <x:c r="I49" s="28"/>
      <x:c r="J49" s="28"/>
      <x:c r="K49" s="44" t="str">
        <x:f>IF(B49="","",IF(E49="확인 필요","추가 확인",IF(E49="보완 필요",IF(OR(F49="",G49="",H49=""),"조치 정보 누락",IF(I49&lt;&gt;"완료","재확인 필요","")),"")))</x:f>
      </x:c>
    </x:row>
    <x:row r="50">
      <x:c r="A50" s="28"/>
      <x:c r="B50" s="28"/>
      <x:c r="C50" s="28"/>
      <x:c r="D50" s="28"/>
      <x:c r="E50" s="28"/>
      <x:c r="F50" s="28"/>
      <x:c r="G50" s="28"/>
      <x:c r="H50" s="30"/>
      <x:c r="I50" s="28"/>
      <x:c r="J50" s="28"/>
      <x:c r="K50" s="44" t="str">
        <x:f>IF(B50="","",IF(E50="확인 필요","추가 확인",IF(E50="보완 필요",IF(OR(F50="",G50="",H50=""),"조치 정보 누락",IF(I50&lt;&gt;"완료","재확인 필요","")),"")))</x:f>
      </x:c>
    </x:row>
    <x:row r="51">
      <x:c r="A51" s="28"/>
      <x:c r="B51" s="28"/>
      <x:c r="C51" s="28"/>
      <x:c r="D51" s="28"/>
      <x:c r="E51" s="28"/>
      <x:c r="F51" s="28"/>
      <x:c r="G51" s="28"/>
      <x:c r="H51" s="30"/>
      <x:c r="I51" s="28"/>
      <x:c r="J51" s="28"/>
      <x:c r="K51" s="44" t="str">
        <x:f>IF(B51="","",IF(E51="확인 필요","추가 확인",IF(E51="보완 필요",IF(OR(F51="",G51="",H51=""),"조치 정보 누락",IF(I51&lt;&gt;"완료","재확인 필요","")),"")))</x:f>
      </x:c>
    </x:row>
    <x:row r="52">
      <x:c r="A52" s="28"/>
      <x:c r="B52" s="28"/>
      <x:c r="C52" s="28"/>
      <x:c r="D52" s="28"/>
      <x:c r="E52" s="28"/>
      <x:c r="F52" s="28"/>
      <x:c r="G52" s="28"/>
      <x:c r="H52" s="30"/>
      <x:c r="I52" s="28"/>
      <x:c r="J52" s="28"/>
      <x:c r="K52" s="44" t="str">
        <x:f>IF(B52="","",IF(E52="확인 필요","추가 확인",IF(E52="보완 필요",IF(OR(F52="",G52="",H52=""),"조치 정보 누락",IF(I52&lt;&gt;"완료","재확인 필요","")),"")))</x:f>
      </x:c>
    </x:row>
    <x:row r="53">
      <x:c r="A53" s="28"/>
      <x:c r="B53" s="28"/>
      <x:c r="C53" s="28"/>
      <x:c r="D53" s="28"/>
      <x:c r="E53" s="28"/>
      <x:c r="F53" s="28"/>
      <x:c r="G53" s="28"/>
      <x:c r="H53" s="30"/>
      <x:c r="I53" s="28"/>
      <x:c r="J53" s="28"/>
      <x:c r="K53" s="44" t="str">
        <x:f>IF(B53="","",IF(E53="확인 필요","추가 확인",IF(E53="보완 필요",IF(OR(F53="",G53="",H53=""),"조치 정보 누락",IF(I53&lt;&gt;"완료","재확인 필요","")),"")))</x:f>
      </x:c>
    </x:row>
    <x:row r="54">
      <x:c r="A54" s="28"/>
      <x:c r="B54" s="28"/>
      <x:c r="C54" s="28"/>
      <x:c r="D54" s="28"/>
      <x:c r="E54" s="28"/>
      <x:c r="F54" s="28"/>
      <x:c r="G54" s="28"/>
      <x:c r="H54" s="30"/>
      <x:c r="I54" s="28"/>
      <x:c r="J54" s="28"/>
      <x:c r="K54" s="44" t="str">
        <x:f>IF(B54="","",IF(E54="확인 필요","추가 확인",IF(E54="보완 필요",IF(OR(F54="",G54="",H54=""),"조치 정보 누락",IF(I54&lt;&gt;"완료","재확인 필요","")),"")))</x:f>
      </x:c>
    </x:row>
    <x:row r="55">
      <x:c r="A55" s="28"/>
      <x:c r="B55" s="28"/>
      <x:c r="C55" s="28"/>
      <x:c r="D55" s="28"/>
      <x:c r="E55" s="28"/>
      <x:c r="F55" s="28"/>
      <x:c r="G55" s="28"/>
      <x:c r="H55" s="30"/>
      <x:c r="I55" s="28"/>
      <x:c r="J55" s="28"/>
      <x:c r="K55" s="44" t="str">
        <x:f>IF(B55="","",IF(E55="확인 필요","추가 확인",IF(E55="보완 필요",IF(OR(F55="",G55="",H55=""),"조치 정보 누락",IF(I55&lt;&gt;"완료","재확인 필요","")),"")))</x:f>
      </x:c>
    </x:row>
    <x:row r="56">
      <x:c r="A56" s="28"/>
      <x:c r="B56" s="28"/>
      <x:c r="C56" s="28"/>
      <x:c r="D56" s="28"/>
      <x:c r="E56" s="28"/>
      <x:c r="F56" s="28"/>
      <x:c r="G56" s="28"/>
      <x:c r="H56" s="30"/>
      <x:c r="I56" s="28"/>
      <x:c r="J56" s="28"/>
      <x:c r="K56" s="44" t="str">
        <x:f>IF(B56="","",IF(E56="확인 필요","추가 확인",IF(E56="보완 필요",IF(OR(F56="",G56="",H56=""),"조치 정보 누락",IF(I56&lt;&gt;"완료","재확인 필요","")),"")))</x:f>
      </x:c>
    </x:row>
    <x:row r="57">
      <x:c r="A57" s="28"/>
      <x:c r="B57" s="28"/>
      <x:c r="C57" s="28"/>
      <x:c r="D57" s="28"/>
      <x:c r="E57" s="28"/>
      <x:c r="F57" s="28"/>
      <x:c r="G57" s="28"/>
      <x:c r="H57" s="30"/>
      <x:c r="I57" s="28"/>
      <x:c r="J57" s="28"/>
      <x:c r="K57" s="44" t="str">
        <x:f>IF(B57="","",IF(E57="확인 필요","추가 확인",IF(E57="보완 필요",IF(OR(F57="",G57="",H57=""),"조치 정보 누락",IF(I57&lt;&gt;"완료","재확인 필요","")),"")))</x:f>
      </x:c>
    </x:row>
    <x:row r="58">
      <x:c r="A58" s="28"/>
      <x:c r="B58" s="28"/>
      <x:c r="C58" s="28"/>
      <x:c r="D58" s="28"/>
      <x:c r="E58" s="28"/>
      <x:c r="F58" s="28"/>
      <x:c r="G58" s="28"/>
      <x:c r="H58" s="30"/>
      <x:c r="I58" s="28"/>
      <x:c r="J58" s="28"/>
      <x:c r="K58" s="44" t="str">
        <x:f>IF(B58="","",IF(E58="확인 필요","추가 확인",IF(E58="보완 필요",IF(OR(F58="",G58="",H58=""),"조치 정보 누락",IF(I58&lt;&gt;"완료","재확인 필요","")),"")))</x:f>
      </x:c>
    </x:row>
    <x:row r="59">
      <x:c r="A59" s="28"/>
      <x:c r="B59" s="28"/>
      <x:c r="C59" s="28"/>
      <x:c r="D59" s="28"/>
      <x:c r="E59" s="28"/>
      <x:c r="F59" s="28"/>
      <x:c r="G59" s="28"/>
      <x:c r="H59" s="30"/>
      <x:c r="I59" s="28"/>
      <x:c r="J59" s="28"/>
      <x:c r="K59" s="44" t="str">
        <x:f>IF(B59="","",IF(E59="확인 필요","추가 확인",IF(E59="보완 필요",IF(OR(F59="",G59="",H59=""),"조치 정보 누락",IF(I59&lt;&gt;"완료","재확인 필요","")),"")))</x:f>
      </x:c>
    </x:row>
    <x:row r="60">
      <x:c r="A60" s="28"/>
      <x:c r="B60" s="28"/>
      <x:c r="C60" s="28"/>
      <x:c r="D60" s="28"/>
      <x:c r="E60" s="28"/>
      <x:c r="F60" s="28"/>
      <x:c r="G60" s="28"/>
      <x:c r="H60" s="30"/>
      <x:c r="I60" s="28"/>
      <x:c r="J60" s="28"/>
      <x:c r="K60" s="44" t="str">
        <x:f>IF(B60="","",IF(E60="확인 필요","추가 확인",IF(E60="보완 필요",IF(OR(F60="",G60="",H60=""),"조치 정보 누락",IF(I60&lt;&gt;"완료","재확인 필요","")),"")))</x:f>
      </x:c>
    </x:row>
    <x:row r="61">
      <x:c r="A61" s="28"/>
      <x:c r="B61" s="28"/>
      <x:c r="C61" s="28"/>
      <x:c r="D61" s="28"/>
      <x:c r="E61" s="28"/>
      <x:c r="F61" s="28"/>
      <x:c r="G61" s="28"/>
      <x:c r="H61" s="30"/>
      <x:c r="I61" s="28"/>
      <x:c r="J61" s="28"/>
      <x:c r="K61" s="44" t="str">
        <x:f>IF(B61="","",IF(E61="확인 필요","추가 확인",IF(E61="보완 필요",IF(OR(F61="",G61="",H61=""),"조치 정보 누락",IF(I61&lt;&gt;"완료","재확인 필요","")),"")))</x:f>
      </x:c>
    </x:row>
    <x:row r="62">
      <x:c r="A62" s="28"/>
      <x:c r="B62" s="28"/>
      <x:c r="C62" s="28"/>
      <x:c r="D62" s="28"/>
      <x:c r="E62" s="28"/>
      <x:c r="F62" s="28"/>
      <x:c r="G62" s="28"/>
      <x:c r="H62" s="30"/>
      <x:c r="I62" s="28"/>
      <x:c r="J62" s="28"/>
      <x:c r="K62" s="44" t="str">
        <x:f>IF(B62="","",IF(E62="확인 필요","추가 확인",IF(E62="보완 필요",IF(OR(F62="",G62="",H62=""),"조치 정보 누락",IF(I62&lt;&gt;"완료","재확인 필요","")),"")))</x:f>
      </x:c>
    </x:row>
    <x:row r="63">
      <x:c r="A63" s="28"/>
      <x:c r="B63" s="28"/>
      <x:c r="C63" s="28"/>
      <x:c r="D63" s="28"/>
      <x:c r="E63" s="28"/>
      <x:c r="F63" s="28"/>
      <x:c r="G63" s="28"/>
      <x:c r="H63" s="30"/>
      <x:c r="I63" s="28"/>
      <x:c r="J63" s="28"/>
      <x:c r="K63" s="44" t="str">
        <x:f>IF(B63="","",IF(E63="확인 필요","추가 확인",IF(E63="보완 필요",IF(OR(F63="",G63="",H63=""),"조치 정보 누락",IF(I63&lt;&gt;"완료","재확인 필요","")),"")))</x:f>
      </x:c>
    </x:row>
    <x:row r="64">
      <x:c r="A64" s="28"/>
      <x:c r="B64" s="28"/>
      <x:c r="C64" s="28"/>
      <x:c r="D64" s="28"/>
      <x:c r="E64" s="28"/>
      <x:c r="F64" s="28"/>
      <x:c r="G64" s="28"/>
      <x:c r="H64" s="30"/>
      <x:c r="I64" s="28"/>
      <x:c r="J64" s="28"/>
      <x:c r="K64" s="44" t="str">
        <x:f>IF(B64="","",IF(E64="확인 필요","추가 확인",IF(E64="보완 필요",IF(OR(F64="",G64="",H64=""),"조치 정보 누락",IF(I64&lt;&gt;"완료","재확인 필요","")),"")))</x:f>
      </x:c>
    </x:row>
    <x:row r="65">
      <x:c r="A65" s="28"/>
      <x:c r="B65" s="28"/>
      <x:c r="C65" s="28"/>
      <x:c r="D65" s="28"/>
      <x:c r="E65" s="28"/>
      <x:c r="F65" s="28"/>
      <x:c r="G65" s="28"/>
      <x:c r="H65" s="30"/>
      <x:c r="I65" s="28"/>
      <x:c r="J65" s="28"/>
      <x:c r="K65" s="44" t="str">
        <x:f>IF(B65="","",IF(E65="확인 필요","추가 확인",IF(E65="보완 필요",IF(OR(F65="",G65="",H65=""),"조치 정보 누락",IF(I65&lt;&gt;"완료","재확인 필요","")),"")))</x:f>
      </x:c>
    </x:row>
    <x:row r="66">
      <x:c r="A66" s="28"/>
      <x:c r="B66" s="28"/>
      <x:c r="C66" s="28"/>
      <x:c r="D66" s="28"/>
      <x:c r="E66" s="28"/>
      <x:c r="F66" s="28"/>
      <x:c r="G66" s="28"/>
      <x:c r="H66" s="30"/>
      <x:c r="I66" s="28"/>
      <x:c r="J66" s="28"/>
      <x:c r="K66" s="44" t="str">
        <x:f>IF(B66="","",IF(E66="확인 필요","추가 확인",IF(E66="보완 필요",IF(OR(F66="",G66="",H66=""),"조치 정보 누락",IF(I66&lt;&gt;"완료","재확인 필요","")),"")))</x:f>
      </x:c>
    </x:row>
    <x:row r="67">
      <x:c r="A67" s="29"/>
      <x:c r="B67" s="29"/>
      <x:c r="C67" s="29"/>
      <x:c r="D67" s="29"/>
      <x:c r="E67" s="29"/>
      <x:c r="F67" s="29"/>
      <x:c r="G67" s="29"/>
      <x:c r="H67" s="31"/>
      <x:c r="I67" s="29"/>
      <x:c r="J67" s="29"/>
      <x:c r="K67" s="22" t="str">
        <x:f>IF(B67="","",IF(E67="확인 필요","추가 확인",IF(E67="보완 필요",IF(OR(F67="",G67="",H67=""),"조치 정보 누락",IF(I67&lt;&gt;"완료","재확인 필요","")),"")))</x:f>
      </x:c>
    </x:row>
  </x:sheetData>
  <x:conditionalFormatting sqref="E8:I67">
    <x:cfRule type="containsText" dxfId="0" priority="1" operator="containsText" text="완료"/>
    <x:cfRule type="containsText" dxfId="1" priority="2" operator="containsText" text="지연"/>
    <x:cfRule type="containsText" dxfId="2" priority="3" operator="containsText" text="확인 필요"/>
  </x:conditionalFormatting>
  <x:conditionalFormatting sqref="K8:K67">
    <x:cfRule type="containsText" dxfId="5" priority="4" operator="containsText" text="필요"/>
    <x:cfRule type="containsText" dxfId="6" priority="5" operator="containsText" text="누락"/>
  </x:conditionalFormatting>
  <x:dataValidations count="2">
    <x:dataValidation type="list" sqref="E8:E67">
      <x:formula1>"미점검,적합,보완 필요,확인 필요,해당 없음"</x:formula1>
    </x:dataValidation>
    <x:dataValidation type="list" sqref="I8:I67">
      <x:formula1>"필요,불필요,완료"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E8C8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12" hidden="0" customWidth="1"/>
    <x:col min="4" max="4" width="10" hidden="0" customWidth="1"/>
    <x:col min="5" max="5" width="22" hidden="0" customWidth="1"/>
    <x:col min="6" max="6" width="14" hidden="0" customWidth="1"/>
    <x:col min="7" max="7" width="16" hidden="0" customWidth="1"/>
    <x:col min="8" max="8" width="14" hidden="0" customWidth="1"/>
    <x:col min="9" max="9" width="28" hidden="0" customWidth="1"/>
  </x:cols>
  <x:sheetData>
    <x:row r="1">
      <x:c r="A1" s="3" t="str">
        <x:v>실측과 사진 기록</x:v>
      </x:c>
      <x:c r="B1" s="2"/>
      <x:c r="C1" s="2"/>
      <x:c r="D1" s="2"/>
      <x:c r="E1" s="2"/>
      <x:c r="F1" s="2"/>
      <x:c r="G1" s="2"/>
      <x:c r="H1" s="2"/>
      <x:c r="I1" s="2"/>
    </x:row>
    <x:row r="2">
      <x:c r="A2" s="4" t="str">
        <x:v>도면과 사진 번호가 같은 위치를 가리키도록 기록합니다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>
      <x:c r="A6" s="20" t="str">
        <x:v>위치</x:v>
      </x:c>
      <x:c r="B6" s="26" t="str">
        <x:v>측정 항목</x:v>
      </x:c>
      <x:c r="C6" s="26" t="str">
        <x:v>값</x:v>
      </x:c>
      <x:c r="D6" s="26" t="str">
        <x:v>단위</x:v>
      </x:c>
      <x:c r="E6" s="26" t="str">
        <x:v>기준점</x:v>
      </x:c>
      <x:c r="F6" s="26" t="str">
        <x:v>사진 번호</x:v>
      </x:c>
      <x:c r="G6" s="26" t="str">
        <x:v>도면 표기</x:v>
      </x:c>
      <x:c r="H6" s="26" t="str">
        <x:v>확인자</x:v>
      </x:c>
      <x:c r="I6" s="21" t="str">
        <x:v>메모</x:v>
      </x:c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</x:row>
    <x:row r="9">
      <x:c r="A9" s="28"/>
      <x:c r="B9" s="28"/>
      <x:c r="C9" s="28"/>
      <x:c r="D9" s="28"/>
      <x:c r="E9" s="28"/>
      <x:c r="F9" s="28"/>
      <x:c r="G9" s="28"/>
      <x:c r="H9" s="28"/>
      <x:c r="I9" s="28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</x:row>
    <x:row r="11">
      <x:c r="A11" s="28"/>
      <x:c r="B11" s="28"/>
      <x:c r="C11" s="28"/>
      <x:c r="D11" s="28"/>
      <x:c r="E11" s="28"/>
      <x:c r="F11" s="28"/>
      <x:c r="G11" s="28"/>
      <x:c r="H11" s="28"/>
      <x:c r="I11" s="28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</x:row>
    <x:row r="13">
      <x:c r="A13" s="28"/>
      <x:c r="B13" s="28"/>
      <x:c r="C13" s="28"/>
      <x:c r="D13" s="28"/>
      <x:c r="E13" s="28"/>
      <x:c r="F13" s="28"/>
      <x:c r="G13" s="28"/>
      <x:c r="H13" s="28"/>
      <x:c r="I13" s="28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</x:row>
    <x:row r="15">
      <x:c r="A15" s="28"/>
      <x:c r="B15" s="28"/>
      <x:c r="C15" s="28"/>
      <x:c r="D15" s="28"/>
      <x:c r="E15" s="28"/>
      <x:c r="F15" s="28"/>
      <x:c r="G15" s="28"/>
      <x:c r="H15" s="28"/>
      <x:c r="I15" s="28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</x:row>
    <x:row r="17">
      <x:c r="A17" s="28"/>
      <x:c r="B17" s="28"/>
      <x:c r="C17" s="28"/>
      <x:c r="D17" s="28"/>
      <x:c r="E17" s="28"/>
      <x:c r="F17" s="28"/>
      <x:c r="G17" s="28"/>
      <x:c r="H17" s="28"/>
      <x:c r="I17" s="28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</x:row>
    <x:row r="19">
      <x:c r="A19" s="28"/>
      <x:c r="B19" s="28"/>
      <x:c r="C19" s="28"/>
      <x:c r="D19" s="28"/>
      <x:c r="E19" s="28"/>
      <x:c r="F19" s="28"/>
      <x:c r="G19" s="28"/>
      <x:c r="H19" s="28"/>
      <x:c r="I19" s="28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</x:row>
    <x:row r="21">
      <x:c r="A21" s="28"/>
      <x:c r="B21" s="28"/>
      <x:c r="C21" s="28"/>
      <x:c r="D21" s="28"/>
      <x:c r="E21" s="28"/>
      <x:c r="F21" s="28"/>
      <x:c r="G21" s="28"/>
      <x:c r="H21" s="28"/>
      <x:c r="I21" s="28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</x:row>
    <x:row r="23">
      <x:c r="A23" s="28"/>
      <x:c r="B23" s="28"/>
      <x:c r="C23" s="28"/>
      <x:c r="D23" s="28"/>
      <x:c r="E23" s="28"/>
      <x:c r="F23" s="28"/>
      <x:c r="G23" s="28"/>
      <x:c r="H23" s="28"/>
      <x:c r="I23" s="28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</x:row>
    <x:row r="25">
      <x:c r="A25" s="28"/>
      <x:c r="B25" s="28"/>
      <x:c r="C25" s="28"/>
      <x:c r="D25" s="28"/>
      <x:c r="E25" s="28"/>
      <x:c r="F25" s="28"/>
      <x:c r="G25" s="28"/>
      <x:c r="H25" s="28"/>
      <x:c r="I25" s="28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28"/>
    </x:row>
    <x:row r="27">
      <x:c r="A27" s="28"/>
      <x:c r="B27" s="28"/>
      <x:c r="C27" s="28"/>
      <x:c r="D27" s="28"/>
      <x:c r="E27" s="28"/>
      <x:c r="F27" s="28"/>
      <x:c r="G27" s="28"/>
      <x:c r="H27" s="28"/>
      <x:c r="I27" s="28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28"/>
    </x:row>
    <x:row r="29">
      <x:c r="A29" s="28"/>
      <x:c r="B29" s="28"/>
      <x:c r="C29" s="28"/>
      <x:c r="D29" s="28"/>
      <x:c r="E29" s="28"/>
      <x:c r="F29" s="28"/>
      <x:c r="G29" s="28"/>
      <x:c r="H29" s="28"/>
      <x:c r="I29" s="28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28"/>
    </x:row>
    <x:row r="31">
      <x:c r="A31" s="28"/>
      <x:c r="B31" s="28"/>
      <x:c r="C31" s="28"/>
      <x:c r="D31" s="28"/>
      <x:c r="E31" s="28"/>
      <x:c r="F31" s="28"/>
      <x:c r="G31" s="28"/>
      <x:c r="H31" s="28"/>
      <x:c r="I31" s="28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28"/>
    </x:row>
    <x:row r="33">
      <x:c r="A33" s="28"/>
      <x:c r="B33" s="28"/>
      <x:c r="C33" s="28"/>
      <x:c r="D33" s="28"/>
      <x:c r="E33" s="28"/>
      <x:c r="F33" s="28"/>
      <x:c r="G33" s="28"/>
      <x:c r="H33" s="28"/>
      <x:c r="I33" s="28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28"/>
    </x:row>
    <x:row r="35">
      <x:c r="A35" s="28"/>
      <x:c r="B35" s="28"/>
      <x:c r="C35" s="28"/>
      <x:c r="D35" s="28"/>
      <x:c r="E35" s="28"/>
      <x:c r="F35" s="28"/>
      <x:c r="G35" s="28"/>
      <x:c r="H35" s="28"/>
      <x:c r="I35" s="28"/>
    </x:row>
    <x:row r="36">
      <x:c r="A36" s="28"/>
      <x:c r="B36" s="28"/>
      <x:c r="C36" s="28"/>
      <x:c r="D36" s="28"/>
      <x:c r="E36" s="28"/>
      <x:c r="F36" s="28"/>
      <x:c r="G36" s="28"/>
      <x:c r="H36" s="28"/>
      <x:c r="I36" s="28"/>
    </x:row>
    <x:row r="37">
      <x:c r="A37" s="28"/>
      <x:c r="B37" s="28"/>
      <x:c r="C37" s="28"/>
      <x:c r="D37" s="28"/>
      <x:c r="E37" s="28"/>
      <x:c r="F37" s="28"/>
      <x:c r="G37" s="28"/>
      <x:c r="H37" s="28"/>
      <x:c r="I37" s="28"/>
    </x:row>
    <x:row r="38">
      <x:c r="A38" s="28"/>
      <x:c r="B38" s="28"/>
      <x:c r="C38" s="28"/>
      <x:c r="D38" s="28"/>
      <x:c r="E38" s="28"/>
      <x:c r="F38" s="28"/>
      <x:c r="G38" s="28"/>
      <x:c r="H38" s="28"/>
      <x:c r="I38" s="28"/>
    </x:row>
    <x:row r="39">
      <x:c r="A39" s="28"/>
      <x:c r="B39" s="28"/>
      <x:c r="C39" s="28"/>
      <x:c r="D39" s="28"/>
      <x:c r="E39" s="28"/>
      <x:c r="F39" s="28"/>
      <x:c r="G39" s="28"/>
      <x:c r="H39" s="28"/>
      <x:c r="I39" s="28"/>
    </x:row>
    <x:row r="40">
      <x:c r="A40" s="28"/>
      <x:c r="B40" s="28"/>
      <x:c r="C40" s="28"/>
      <x:c r="D40" s="28"/>
      <x:c r="E40" s="28"/>
      <x:c r="F40" s="28"/>
      <x:c r="G40" s="28"/>
      <x:c r="H40" s="28"/>
      <x:c r="I40" s="28"/>
    </x:row>
    <x:row r="41">
      <x:c r="A41" s="28"/>
      <x:c r="B41" s="28"/>
      <x:c r="C41" s="28"/>
      <x:c r="D41" s="28"/>
      <x:c r="E41" s="28"/>
      <x:c r="F41" s="28"/>
      <x:c r="G41" s="28"/>
      <x:c r="H41" s="28"/>
      <x:c r="I41" s="28"/>
    </x:row>
    <x:row r="42">
      <x:c r="A42" s="28"/>
      <x:c r="B42" s="28"/>
      <x:c r="C42" s="28"/>
      <x:c r="D42" s="28"/>
      <x:c r="E42" s="28"/>
      <x:c r="F42" s="28"/>
      <x:c r="G42" s="28"/>
      <x:c r="H42" s="28"/>
      <x:c r="I42" s="28"/>
    </x:row>
    <x:row r="43">
      <x:c r="A43" s="28"/>
      <x:c r="B43" s="28"/>
      <x:c r="C43" s="28"/>
      <x:c r="D43" s="28"/>
      <x:c r="E43" s="28"/>
      <x:c r="F43" s="28"/>
      <x:c r="G43" s="28"/>
      <x:c r="H43" s="28"/>
      <x:c r="I43" s="28"/>
    </x:row>
    <x:row r="44">
      <x:c r="A44" s="28"/>
      <x:c r="B44" s="28"/>
      <x:c r="C44" s="28"/>
      <x:c r="D44" s="28"/>
      <x:c r="E44" s="28"/>
      <x:c r="F44" s="28"/>
      <x:c r="G44" s="28"/>
      <x:c r="H44" s="28"/>
      <x:c r="I44" s="28"/>
    </x:row>
    <x:row r="45">
      <x:c r="A45" s="28"/>
      <x:c r="B45" s="28"/>
      <x:c r="C45" s="28"/>
      <x:c r="D45" s="28"/>
      <x:c r="E45" s="28"/>
      <x:c r="F45" s="28"/>
      <x:c r="G45" s="28"/>
      <x:c r="H45" s="28"/>
      <x:c r="I45" s="28"/>
    </x:row>
    <x:row r="46">
      <x:c r="A46" s="28"/>
      <x:c r="B46" s="28"/>
      <x:c r="C46" s="28"/>
      <x:c r="D46" s="28"/>
      <x:c r="E46" s="28"/>
      <x:c r="F46" s="28"/>
      <x:c r="G46" s="28"/>
      <x:c r="H46" s="28"/>
      <x:c r="I46" s="28"/>
    </x:row>
    <x:row r="47">
      <x:c r="A47" s="28"/>
      <x:c r="B47" s="28"/>
      <x:c r="C47" s="28"/>
      <x:c r="D47" s="28"/>
      <x:c r="E47" s="28"/>
      <x:c r="F47" s="28"/>
      <x:c r="G47" s="28"/>
      <x:c r="H47" s="28"/>
      <x:c r="I47" s="28"/>
    </x:row>
    <x:row r="48">
      <x:c r="A48" s="28"/>
      <x:c r="B48" s="28"/>
      <x:c r="C48" s="28"/>
      <x:c r="D48" s="28"/>
      <x:c r="E48" s="28"/>
      <x:c r="F48" s="28"/>
      <x:c r="G48" s="28"/>
      <x:c r="H48" s="28"/>
      <x:c r="I48" s="28"/>
    </x:row>
    <x:row r="49">
      <x:c r="A49" s="28"/>
      <x:c r="B49" s="28"/>
      <x:c r="C49" s="28"/>
      <x:c r="D49" s="28"/>
      <x:c r="E49" s="28"/>
      <x:c r="F49" s="28"/>
      <x:c r="G49" s="28"/>
      <x:c r="H49" s="28"/>
      <x:c r="I49" s="28"/>
    </x:row>
    <x:row r="50">
      <x:c r="A50" s="28"/>
      <x:c r="B50" s="28"/>
      <x:c r="C50" s="28"/>
      <x:c r="D50" s="28"/>
      <x:c r="E50" s="28"/>
      <x:c r="F50" s="28"/>
      <x:c r="G50" s="28"/>
      <x:c r="H50" s="28"/>
      <x:c r="I50" s="28"/>
    </x:row>
    <x:row r="51">
      <x:c r="A51" s="28"/>
      <x:c r="B51" s="28"/>
      <x:c r="C51" s="28"/>
      <x:c r="D51" s="28"/>
      <x:c r="E51" s="28"/>
      <x:c r="F51" s="28"/>
      <x:c r="G51" s="28"/>
      <x:c r="H51" s="28"/>
      <x:c r="I51" s="28"/>
    </x:row>
    <x:row r="52">
      <x:c r="A52" s="28"/>
      <x:c r="B52" s="28"/>
      <x:c r="C52" s="28"/>
      <x:c r="D52" s="28"/>
      <x:c r="E52" s="28"/>
      <x:c r="F52" s="28"/>
      <x:c r="G52" s="28"/>
      <x:c r="H52" s="28"/>
      <x:c r="I52" s="28"/>
    </x:row>
    <x:row r="53">
      <x:c r="A53" s="28"/>
      <x:c r="B53" s="28"/>
      <x:c r="C53" s="28"/>
      <x:c r="D53" s="28"/>
      <x:c r="E53" s="28"/>
      <x:c r="F53" s="28"/>
      <x:c r="G53" s="28"/>
      <x:c r="H53" s="28"/>
      <x:c r="I53" s="28"/>
    </x:row>
    <x:row r="54">
      <x:c r="A54" s="28"/>
      <x:c r="B54" s="28"/>
      <x:c r="C54" s="28"/>
      <x:c r="D54" s="28"/>
      <x:c r="E54" s="28"/>
      <x:c r="F54" s="28"/>
      <x:c r="G54" s="28"/>
      <x:c r="H54" s="28"/>
      <x:c r="I54" s="28"/>
    </x:row>
    <x:row r="55">
      <x:c r="A55" s="28"/>
      <x:c r="B55" s="28"/>
      <x:c r="C55" s="28"/>
      <x:c r="D55" s="28"/>
      <x:c r="E55" s="28"/>
      <x:c r="F55" s="28"/>
      <x:c r="G55" s="28"/>
      <x:c r="H55" s="28"/>
      <x:c r="I55" s="28"/>
    </x:row>
    <x:row r="56">
      <x:c r="A56" s="28"/>
      <x:c r="B56" s="28"/>
      <x:c r="C56" s="28"/>
      <x:c r="D56" s="28"/>
      <x:c r="E56" s="28"/>
      <x:c r="F56" s="28"/>
      <x:c r="G56" s="28"/>
      <x:c r="H56" s="28"/>
      <x:c r="I56" s="28"/>
    </x:row>
    <x:row r="57">
      <x:c r="A57" s="29"/>
      <x:c r="B57" s="29"/>
      <x:c r="C57" s="29"/>
      <x:c r="D57" s="29"/>
      <x:c r="E57" s="29"/>
      <x:c r="F57" s="29"/>
      <x:c r="G57" s="29"/>
      <x:c r="H57" s="29"/>
      <x:c r="I57" s="29"/>
    </x:row>
  </x:sheetData>
  <x:dataValidations count="1">
    <x:dataValidation type="list" sqref="D8:D57">
      <x:formula1>"mm,cm,m,㎡,A,kW,대,명,기타"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06A0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30" hidden="0" customWidth="1"/>
    <x:col min="3" max="3" width="20" hidden="0" customWidth="1"/>
    <x:col min="4" max="4" width="28" hidden="0" customWidth="1"/>
    <x:col min="5" max="5" width="12" hidden="0" customWidth="1"/>
    <x:col min="6" max="6" width="12" hidden="0" customWidth="1"/>
    <x:col min="7" max="7" width="11" hidden="0" customWidth="1"/>
    <x:col min="8" max="8" width="14" hidden="0" customWidth="1"/>
    <x:col min="9" max="9" width="32" hidden="0" customWidth="1"/>
    <x:col min="10" max="10" width="15" hidden="0" customWidth="1"/>
    <x:col min="11" max="11" width="14" hidden="0" customWidth="1"/>
    <x:col min="12" max="12" width="13" hidden="0" customWidth="1"/>
    <x:col min="13" max="13" width="14" hidden="0" customWidth="1"/>
    <x:col min="14" max="14" width="14" hidden="0" customWidth="1"/>
    <x:col min="15" max="15" width="14" hidden="0" customWidth="1"/>
    <x:col min="16" max="16" width="20" hidden="0" customWidth="1"/>
  </x:cols>
  <x:sheetData>
    <x:row r="1">
      <x:c r="A1" s="3" t="str">
        <x:v>위험요인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4" t="str">
        <x:v>가능성과 영향도를 곱해 먼저 조치할 위험을 구분합니다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20" t="str">
        <x:v>위험요인</x:v>
      </x:c>
      <x:c r="B6" s="26" t="str">
        <x:v>발생 상황</x:v>
      </x:c>
      <x:c r="C6" s="26" t="str">
        <x:v>영향 대상</x:v>
      </x:c>
      <x:c r="D6" s="26" t="str">
        <x:v>현재 조치</x:v>
      </x:c>
      <x:c r="E6" s="26" t="str">
        <x:v>가능성 1~5</x:v>
      </x:c>
      <x:c r="F6" s="26" t="str">
        <x:v>영향도 1~5</x:v>
      </x:c>
      <x:c r="G6" s="26" t="str">
        <x:v>위험도</x:v>
      </x:c>
      <x:c r="H6" s="26" t="str">
        <x:v>우선순위</x:v>
      </x:c>
      <x:c r="I6" s="26" t="str">
        <x:v>추가 조치</x:v>
      </x:c>
      <x:c r="J6" s="21" t="str">
        <x:v>담당</x:v>
      </x:c>
      <x:c r="K6" s="43" t="str">
        <x:v>조치 기한</x:v>
      </x:c>
      <x:c r="L6" s="43" t="str">
        <x:v>조치 상태</x:v>
      </x:c>
      <x:c r="M6" s="43" t="str">
        <x:v>잔여 가능성</x:v>
      </x:c>
      <x:c r="N6" s="43" t="str">
        <x:v>잔여 영향도</x:v>
      </x:c>
      <x:c r="O6" s="43" t="str">
        <x:v>잔여 위험도</x:v>
      </x:c>
      <x:c r="P6" s="43" t="str">
        <x:v>후속 확인</x:v>
      </x:c>
    </x:row>
    <x:row r="8">
      <x:c r="A8" s="28"/>
      <x:c r="B8" s="28"/>
      <x:c r="C8" s="28"/>
      <x:c r="D8" s="28"/>
      <x:c r="E8" s="28"/>
      <x:c r="F8" s="28"/>
      <x:c r="G8" s="2" t="str">
        <x:f>IF(OR(E8="",F8=""),"",E8*F8)</x:f>
      </x:c>
      <x:c r="H8" s="2" t="str">
        <x:f>IF(G8="","",IF(G8&gt;=15,"즉시 조치",IF(G8&gt;=8,"우선 보완","관리")))</x:f>
      </x:c>
      <x:c r="I8" s="28"/>
      <x:c r="J8" s="28"/>
      <x:c r="K8" s="48"/>
      <x:c r="L8" s="47"/>
      <x:c r="M8" s="47"/>
      <x:c r="N8" s="47"/>
      <x:c r="O8" s="44" t="str">
        <x:f>IF(OR(M8="",N8=""),"",M8*N8)</x:f>
      </x:c>
      <x:c r="P8" s="44" t="str">
        <x:f>IF(A8="","",IF(OR(I8="",J8="",K8="",L8=""),"조치 정보 누락",IF(L8="완료",IF(O8="","잔여 위험도 입력",IF(O8&gt;=15,"재검토 필요","")),"조치 진행")))</x:f>
      </x:c>
    </x:row>
    <x:row r="9">
      <x:c r="A9" s="28"/>
      <x:c r="B9" s="28"/>
      <x:c r="C9" s="28"/>
      <x:c r="D9" s="28"/>
      <x:c r="E9" s="28"/>
      <x:c r="F9" s="28"/>
      <x:c r="G9" s="2" t="str">
        <x:f>IF(OR(E9="",F9=""),"",E9*F9)</x:f>
      </x:c>
      <x:c r="H9" s="2" t="str">
        <x:f>IF(G9="","",IF(G9&gt;=15,"즉시 조치",IF(G9&gt;=8,"우선 보완","관리")))</x:f>
      </x:c>
      <x:c r="I9" s="28"/>
      <x:c r="J9" s="28"/>
      <x:c r="K9" s="48"/>
      <x:c r="L9" s="47"/>
      <x:c r="M9" s="47"/>
      <x:c r="N9" s="47"/>
      <x:c r="O9" s="44" t="str">
        <x:f>IF(OR(M9="",N9=""),"",M9*N9)</x:f>
      </x:c>
      <x:c r="P9" s="44" t="str">
        <x:f>IF(A9="","",IF(OR(I9="",J9="",K9="",L9=""),"조치 정보 누락",IF(L9="완료",IF(O9="","잔여 위험도 입력",IF(O9&gt;=15,"재검토 필요","")),"조치 진행")))</x:f>
      </x:c>
    </x:row>
    <x:row r="10">
      <x:c r="A10" s="28"/>
      <x:c r="B10" s="28"/>
      <x:c r="C10" s="28"/>
      <x:c r="D10" s="28"/>
      <x:c r="E10" s="28"/>
      <x:c r="F10" s="28"/>
      <x:c r="G10" s="2" t="str">
        <x:f>IF(OR(E10="",F10=""),"",E10*F10)</x:f>
      </x:c>
      <x:c r="H10" s="2" t="str">
        <x:f>IF(G10="","",IF(G10&gt;=15,"즉시 조치",IF(G10&gt;=8,"우선 보완","관리")))</x:f>
      </x:c>
      <x:c r="I10" s="28"/>
      <x:c r="J10" s="28"/>
      <x:c r="K10" s="48"/>
      <x:c r="L10" s="47"/>
      <x:c r="M10" s="47"/>
      <x:c r="N10" s="47"/>
      <x:c r="O10" s="44" t="str">
        <x:f>IF(OR(M10="",N10=""),"",M10*N10)</x:f>
      </x:c>
      <x:c r="P10" s="44" t="str">
        <x:f>IF(A10="","",IF(OR(I10="",J10="",K10="",L10=""),"조치 정보 누락",IF(L10="완료",IF(O10="","잔여 위험도 입력",IF(O10&gt;=15,"재검토 필요","")),"조치 진행")))</x:f>
      </x:c>
    </x:row>
    <x:row r="11">
      <x:c r="A11" s="28"/>
      <x:c r="B11" s="28"/>
      <x:c r="C11" s="28"/>
      <x:c r="D11" s="28"/>
      <x:c r="E11" s="28"/>
      <x:c r="F11" s="28"/>
      <x:c r="G11" s="2" t="str">
        <x:f>IF(OR(E11="",F11=""),"",E11*F11)</x:f>
      </x:c>
      <x:c r="H11" s="2" t="str">
        <x:f>IF(G11="","",IF(G11&gt;=15,"즉시 조치",IF(G11&gt;=8,"우선 보완","관리")))</x:f>
      </x:c>
      <x:c r="I11" s="28"/>
      <x:c r="J11" s="28"/>
      <x:c r="K11" s="48"/>
      <x:c r="L11" s="47"/>
      <x:c r="M11" s="47"/>
      <x:c r="N11" s="47"/>
      <x:c r="O11" s="44" t="str">
        <x:f>IF(OR(M11="",N11=""),"",M11*N11)</x:f>
      </x:c>
      <x:c r="P11" s="44" t="str">
        <x:f>IF(A11="","",IF(OR(I11="",J11="",K11="",L11=""),"조치 정보 누락",IF(L11="완료",IF(O11="","잔여 위험도 입력",IF(O11&gt;=15,"재검토 필요","")),"조치 진행")))</x:f>
      </x:c>
    </x:row>
    <x:row r="12">
      <x:c r="A12" s="28"/>
      <x:c r="B12" s="28"/>
      <x:c r="C12" s="28"/>
      <x:c r="D12" s="28"/>
      <x:c r="E12" s="28"/>
      <x:c r="F12" s="28"/>
      <x:c r="G12" s="2" t="str">
        <x:f>IF(OR(E12="",F12=""),"",E12*F12)</x:f>
      </x:c>
      <x:c r="H12" s="2" t="str">
        <x:f>IF(G12="","",IF(G12&gt;=15,"즉시 조치",IF(G12&gt;=8,"우선 보완","관리")))</x:f>
      </x:c>
      <x:c r="I12" s="28"/>
      <x:c r="J12" s="28"/>
      <x:c r="K12" s="48"/>
      <x:c r="L12" s="47"/>
      <x:c r="M12" s="47"/>
      <x:c r="N12" s="47"/>
      <x:c r="O12" s="44" t="str">
        <x:f>IF(OR(M12="",N12=""),"",M12*N12)</x:f>
      </x:c>
      <x:c r="P12" s="44" t="str">
        <x:f>IF(A12="","",IF(OR(I12="",J12="",K12="",L12=""),"조치 정보 누락",IF(L12="완료",IF(O12="","잔여 위험도 입력",IF(O12&gt;=15,"재검토 필요","")),"조치 진행")))</x:f>
      </x:c>
    </x:row>
    <x:row r="13">
      <x:c r="A13" s="28"/>
      <x:c r="B13" s="28"/>
      <x:c r="C13" s="28"/>
      <x:c r="D13" s="28"/>
      <x:c r="E13" s="28"/>
      <x:c r="F13" s="28"/>
      <x:c r="G13" s="2" t="str">
        <x:f>IF(OR(E13="",F13=""),"",E13*F13)</x:f>
      </x:c>
      <x:c r="H13" s="2" t="str">
        <x:f>IF(G13="","",IF(G13&gt;=15,"즉시 조치",IF(G13&gt;=8,"우선 보완","관리")))</x:f>
      </x:c>
      <x:c r="I13" s="28"/>
      <x:c r="J13" s="28"/>
      <x:c r="K13" s="48"/>
      <x:c r="L13" s="47"/>
      <x:c r="M13" s="47"/>
      <x:c r="N13" s="47"/>
      <x:c r="O13" s="44" t="str">
        <x:f>IF(OR(M13="",N13=""),"",M13*N13)</x:f>
      </x:c>
      <x:c r="P13" s="44" t="str">
        <x:f>IF(A13="","",IF(OR(I13="",J13="",K13="",L13=""),"조치 정보 누락",IF(L13="완료",IF(O13="","잔여 위험도 입력",IF(O13&gt;=15,"재검토 필요","")),"조치 진행")))</x:f>
      </x:c>
    </x:row>
    <x:row r="14">
      <x:c r="A14" s="28"/>
      <x:c r="B14" s="28"/>
      <x:c r="C14" s="28"/>
      <x:c r="D14" s="28"/>
      <x:c r="E14" s="28"/>
      <x:c r="F14" s="28"/>
      <x:c r="G14" s="2" t="str">
        <x:f>IF(OR(E14="",F14=""),"",E14*F14)</x:f>
      </x:c>
      <x:c r="H14" s="2" t="str">
        <x:f>IF(G14="","",IF(G14&gt;=15,"즉시 조치",IF(G14&gt;=8,"우선 보완","관리")))</x:f>
      </x:c>
      <x:c r="I14" s="28"/>
      <x:c r="J14" s="28"/>
      <x:c r="K14" s="48"/>
      <x:c r="L14" s="47"/>
      <x:c r="M14" s="47"/>
      <x:c r="N14" s="47"/>
      <x:c r="O14" s="44" t="str">
        <x:f>IF(OR(M14="",N14=""),"",M14*N14)</x:f>
      </x:c>
      <x:c r="P14" s="44" t="str">
        <x:f>IF(A14="","",IF(OR(I14="",J14="",K14="",L14=""),"조치 정보 누락",IF(L14="완료",IF(O14="","잔여 위험도 입력",IF(O14&gt;=15,"재검토 필요","")),"조치 진행")))</x:f>
      </x:c>
    </x:row>
    <x:row r="15">
      <x:c r="A15" s="28"/>
      <x:c r="B15" s="28"/>
      <x:c r="C15" s="28"/>
      <x:c r="D15" s="28"/>
      <x:c r="E15" s="28"/>
      <x:c r="F15" s="28"/>
      <x:c r="G15" s="2" t="str">
        <x:f>IF(OR(E15="",F15=""),"",E15*F15)</x:f>
      </x:c>
      <x:c r="H15" s="2" t="str">
        <x:f>IF(G15="","",IF(G15&gt;=15,"즉시 조치",IF(G15&gt;=8,"우선 보완","관리")))</x:f>
      </x:c>
      <x:c r="I15" s="28"/>
      <x:c r="J15" s="28"/>
      <x:c r="K15" s="48"/>
      <x:c r="L15" s="47"/>
      <x:c r="M15" s="47"/>
      <x:c r="N15" s="47"/>
      <x:c r="O15" s="44" t="str">
        <x:f>IF(OR(M15="",N15=""),"",M15*N15)</x:f>
      </x:c>
      <x:c r="P15" s="44" t="str">
        <x:f>IF(A15="","",IF(OR(I15="",J15="",K15="",L15=""),"조치 정보 누락",IF(L15="완료",IF(O15="","잔여 위험도 입력",IF(O15&gt;=15,"재검토 필요","")),"조치 진행")))</x:f>
      </x:c>
    </x:row>
    <x:row r="16">
      <x:c r="A16" s="28"/>
      <x:c r="B16" s="28"/>
      <x:c r="C16" s="28"/>
      <x:c r="D16" s="28"/>
      <x:c r="E16" s="28"/>
      <x:c r="F16" s="28"/>
      <x:c r="G16" s="2" t="str">
        <x:f>IF(OR(E16="",F16=""),"",E16*F16)</x:f>
      </x:c>
      <x:c r="H16" s="2" t="str">
        <x:f>IF(G16="","",IF(G16&gt;=15,"즉시 조치",IF(G16&gt;=8,"우선 보완","관리")))</x:f>
      </x:c>
      <x:c r="I16" s="28"/>
      <x:c r="J16" s="28"/>
      <x:c r="K16" s="48"/>
      <x:c r="L16" s="47"/>
      <x:c r="M16" s="47"/>
      <x:c r="N16" s="47"/>
      <x:c r="O16" s="44" t="str">
        <x:f>IF(OR(M16="",N16=""),"",M16*N16)</x:f>
      </x:c>
      <x:c r="P16" s="44" t="str">
        <x:f>IF(A16="","",IF(OR(I16="",J16="",K16="",L16=""),"조치 정보 누락",IF(L16="완료",IF(O16="","잔여 위험도 입력",IF(O16&gt;=15,"재검토 필요","")),"조치 진행")))</x:f>
      </x:c>
    </x:row>
    <x:row r="17">
      <x:c r="A17" s="28"/>
      <x:c r="B17" s="28"/>
      <x:c r="C17" s="28"/>
      <x:c r="D17" s="28"/>
      <x:c r="E17" s="28"/>
      <x:c r="F17" s="28"/>
      <x:c r="G17" s="2" t="str">
        <x:f>IF(OR(E17="",F17=""),"",E17*F17)</x:f>
      </x:c>
      <x:c r="H17" s="2" t="str">
        <x:f>IF(G17="","",IF(G17&gt;=15,"즉시 조치",IF(G17&gt;=8,"우선 보완","관리")))</x:f>
      </x:c>
      <x:c r="I17" s="28"/>
      <x:c r="J17" s="28"/>
      <x:c r="K17" s="48"/>
      <x:c r="L17" s="47"/>
      <x:c r="M17" s="47"/>
      <x:c r="N17" s="47"/>
      <x:c r="O17" s="44" t="str">
        <x:f>IF(OR(M17="",N17=""),"",M17*N17)</x:f>
      </x:c>
      <x:c r="P17" s="44" t="str">
        <x:f>IF(A17="","",IF(OR(I17="",J17="",K17="",L17=""),"조치 정보 누락",IF(L17="완료",IF(O17="","잔여 위험도 입력",IF(O17&gt;=15,"재검토 필요","")),"조치 진행")))</x:f>
      </x:c>
    </x:row>
    <x:row r="18">
      <x:c r="A18" s="28"/>
      <x:c r="B18" s="28"/>
      <x:c r="C18" s="28"/>
      <x:c r="D18" s="28"/>
      <x:c r="E18" s="28"/>
      <x:c r="F18" s="28"/>
      <x:c r="G18" s="2" t="str">
        <x:f>IF(OR(E18="",F18=""),"",E18*F18)</x:f>
      </x:c>
      <x:c r="H18" s="2" t="str">
        <x:f>IF(G18="","",IF(G18&gt;=15,"즉시 조치",IF(G18&gt;=8,"우선 보완","관리")))</x:f>
      </x:c>
      <x:c r="I18" s="28"/>
      <x:c r="J18" s="28"/>
      <x:c r="K18" s="48"/>
      <x:c r="L18" s="47"/>
      <x:c r="M18" s="47"/>
      <x:c r="N18" s="47"/>
      <x:c r="O18" s="44" t="str">
        <x:f>IF(OR(M18="",N18=""),"",M18*N18)</x:f>
      </x:c>
      <x:c r="P18" s="44" t="str">
        <x:f>IF(A18="","",IF(OR(I18="",J18="",K18="",L18=""),"조치 정보 누락",IF(L18="완료",IF(O18="","잔여 위험도 입력",IF(O18&gt;=15,"재검토 필요","")),"조치 진행")))</x:f>
      </x:c>
    </x:row>
    <x:row r="19">
      <x:c r="A19" s="28"/>
      <x:c r="B19" s="28"/>
      <x:c r="C19" s="28"/>
      <x:c r="D19" s="28"/>
      <x:c r="E19" s="28"/>
      <x:c r="F19" s="28"/>
      <x:c r="G19" s="2" t="str">
        <x:f>IF(OR(E19="",F19=""),"",E19*F19)</x:f>
      </x:c>
      <x:c r="H19" s="2" t="str">
        <x:f>IF(G19="","",IF(G19&gt;=15,"즉시 조치",IF(G19&gt;=8,"우선 보완","관리")))</x:f>
      </x:c>
      <x:c r="I19" s="28"/>
      <x:c r="J19" s="28"/>
      <x:c r="K19" s="48"/>
      <x:c r="L19" s="47"/>
      <x:c r="M19" s="47"/>
      <x:c r="N19" s="47"/>
      <x:c r="O19" s="44" t="str">
        <x:f>IF(OR(M19="",N19=""),"",M19*N19)</x:f>
      </x:c>
      <x:c r="P19" s="44" t="str">
        <x:f>IF(A19="","",IF(OR(I19="",J19="",K19="",L19=""),"조치 정보 누락",IF(L19="완료",IF(O19="","잔여 위험도 입력",IF(O19&gt;=15,"재검토 필요","")),"조치 진행")))</x:f>
      </x:c>
    </x:row>
    <x:row r="20">
      <x:c r="A20" s="28"/>
      <x:c r="B20" s="28"/>
      <x:c r="C20" s="28"/>
      <x:c r="D20" s="28"/>
      <x:c r="E20" s="28"/>
      <x:c r="F20" s="28"/>
      <x:c r="G20" s="2" t="str">
        <x:f>IF(OR(E20="",F20=""),"",E20*F20)</x:f>
      </x:c>
      <x:c r="H20" s="2" t="str">
        <x:f>IF(G20="","",IF(G20&gt;=15,"즉시 조치",IF(G20&gt;=8,"우선 보완","관리")))</x:f>
      </x:c>
      <x:c r="I20" s="28"/>
      <x:c r="J20" s="28"/>
      <x:c r="K20" s="48"/>
      <x:c r="L20" s="47"/>
      <x:c r="M20" s="47"/>
      <x:c r="N20" s="47"/>
      <x:c r="O20" s="44" t="str">
        <x:f>IF(OR(M20="",N20=""),"",M20*N20)</x:f>
      </x:c>
      <x:c r="P20" s="44" t="str">
        <x:f>IF(A20="","",IF(OR(I20="",J20="",K20="",L20=""),"조치 정보 누락",IF(L20="완료",IF(O20="","잔여 위험도 입력",IF(O20&gt;=15,"재검토 필요","")),"조치 진행")))</x:f>
      </x:c>
    </x:row>
    <x:row r="21">
      <x:c r="A21" s="28"/>
      <x:c r="B21" s="28"/>
      <x:c r="C21" s="28"/>
      <x:c r="D21" s="28"/>
      <x:c r="E21" s="28"/>
      <x:c r="F21" s="28"/>
      <x:c r="G21" s="2" t="str">
        <x:f>IF(OR(E21="",F21=""),"",E21*F21)</x:f>
      </x:c>
      <x:c r="H21" s="2" t="str">
        <x:f>IF(G21="","",IF(G21&gt;=15,"즉시 조치",IF(G21&gt;=8,"우선 보완","관리")))</x:f>
      </x:c>
      <x:c r="I21" s="28"/>
      <x:c r="J21" s="28"/>
      <x:c r="K21" s="48"/>
      <x:c r="L21" s="47"/>
      <x:c r="M21" s="47"/>
      <x:c r="N21" s="47"/>
      <x:c r="O21" s="44" t="str">
        <x:f>IF(OR(M21="",N21=""),"",M21*N21)</x:f>
      </x:c>
      <x:c r="P21" s="44" t="str">
        <x:f>IF(A21="","",IF(OR(I21="",J21="",K21="",L21=""),"조치 정보 누락",IF(L21="완료",IF(O21="","잔여 위험도 입력",IF(O21&gt;=15,"재검토 필요","")),"조치 진행")))</x:f>
      </x:c>
    </x:row>
    <x:row r="22">
      <x:c r="A22" s="28"/>
      <x:c r="B22" s="28"/>
      <x:c r="C22" s="28"/>
      <x:c r="D22" s="28"/>
      <x:c r="E22" s="28"/>
      <x:c r="F22" s="28"/>
      <x:c r="G22" s="2" t="str">
        <x:f>IF(OR(E22="",F22=""),"",E22*F22)</x:f>
      </x:c>
      <x:c r="H22" s="2" t="str">
        <x:f>IF(G22="","",IF(G22&gt;=15,"즉시 조치",IF(G22&gt;=8,"우선 보완","관리")))</x:f>
      </x:c>
      <x:c r="I22" s="28"/>
      <x:c r="J22" s="28"/>
      <x:c r="K22" s="48"/>
      <x:c r="L22" s="47"/>
      <x:c r="M22" s="47"/>
      <x:c r="N22" s="47"/>
      <x:c r="O22" s="44" t="str">
        <x:f>IF(OR(M22="",N22=""),"",M22*N22)</x:f>
      </x:c>
      <x:c r="P22" s="44" t="str">
        <x:f>IF(A22="","",IF(OR(I22="",J22="",K22="",L22=""),"조치 정보 누락",IF(L22="완료",IF(O22="","잔여 위험도 입력",IF(O22&gt;=15,"재검토 필요","")),"조치 진행")))</x:f>
      </x:c>
    </x:row>
    <x:row r="23">
      <x:c r="A23" s="28"/>
      <x:c r="B23" s="28"/>
      <x:c r="C23" s="28"/>
      <x:c r="D23" s="28"/>
      <x:c r="E23" s="28"/>
      <x:c r="F23" s="28"/>
      <x:c r="G23" s="2" t="str">
        <x:f>IF(OR(E23="",F23=""),"",E23*F23)</x:f>
      </x:c>
      <x:c r="H23" s="2" t="str">
        <x:f>IF(G23="","",IF(G23&gt;=15,"즉시 조치",IF(G23&gt;=8,"우선 보완","관리")))</x:f>
      </x:c>
      <x:c r="I23" s="28"/>
      <x:c r="J23" s="28"/>
      <x:c r="K23" s="48"/>
      <x:c r="L23" s="47"/>
      <x:c r="M23" s="47"/>
      <x:c r="N23" s="47"/>
      <x:c r="O23" s="44" t="str">
        <x:f>IF(OR(M23="",N23=""),"",M23*N23)</x:f>
      </x:c>
      <x:c r="P23" s="44" t="str">
        <x:f>IF(A23="","",IF(OR(I23="",J23="",K23="",L23=""),"조치 정보 누락",IF(L23="완료",IF(O23="","잔여 위험도 입력",IF(O23&gt;=15,"재검토 필요","")),"조치 진행")))</x:f>
      </x:c>
    </x:row>
    <x:row r="24">
      <x:c r="A24" s="28"/>
      <x:c r="B24" s="28"/>
      <x:c r="C24" s="28"/>
      <x:c r="D24" s="28"/>
      <x:c r="E24" s="28"/>
      <x:c r="F24" s="28"/>
      <x:c r="G24" s="2" t="str">
        <x:f>IF(OR(E24="",F24=""),"",E24*F24)</x:f>
      </x:c>
      <x:c r="H24" s="2" t="str">
        <x:f>IF(G24="","",IF(G24&gt;=15,"즉시 조치",IF(G24&gt;=8,"우선 보완","관리")))</x:f>
      </x:c>
      <x:c r="I24" s="28"/>
      <x:c r="J24" s="28"/>
      <x:c r="K24" s="48"/>
      <x:c r="L24" s="47"/>
      <x:c r="M24" s="47"/>
      <x:c r="N24" s="47"/>
      <x:c r="O24" s="44" t="str">
        <x:f>IF(OR(M24="",N24=""),"",M24*N24)</x:f>
      </x:c>
      <x:c r="P24" s="44" t="str">
        <x:f>IF(A24="","",IF(OR(I24="",J24="",K24="",L24=""),"조치 정보 누락",IF(L24="완료",IF(O24="","잔여 위험도 입력",IF(O24&gt;=15,"재검토 필요","")),"조치 진행")))</x:f>
      </x:c>
    </x:row>
    <x:row r="25">
      <x:c r="A25" s="28"/>
      <x:c r="B25" s="28"/>
      <x:c r="C25" s="28"/>
      <x:c r="D25" s="28"/>
      <x:c r="E25" s="28"/>
      <x:c r="F25" s="28"/>
      <x:c r="G25" s="2" t="str">
        <x:f>IF(OR(E25="",F25=""),"",E25*F25)</x:f>
      </x:c>
      <x:c r="H25" s="2" t="str">
        <x:f>IF(G25="","",IF(G25&gt;=15,"즉시 조치",IF(G25&gt;=8,"우선 보완","관리")))</x:f>
      </x:c>
      <x:c r="I25" s="28"/>
      <x:c r="J25" s="28"/>
      <x:c r="K25" s="48"/>
      <x:c r="L25" s="47"/>
      <x:c r="M25" s="47"/>
      <x:c r="N25" s="47"/>
      <x:c r="O25" s="44" t="str">
        <x:f>IF(OR(M25="",N25=""),"",M25*N25)</x:f>
      </x:c>
      <x:c r="P25" s="44" t="str">
        <x:f>IF(A25="","",IF(OR(I25="",J25="",K25="",L25=""),"조치 정보 누락",IF(L25="완료",IF(O25="","잔여 위험도 입력",IF(O25&gt;=15,"재검토 필요","")),"조치 진행")))</x:f>
      </x:c>
    </x:row>
    <x:row r="26">
      <x:c r="A26" s="28"/>
      <x:c r="B26" s="28"/>
      <x:c r="C26" s="28"/>
      <x:c r="D26" s="28"/>
      <x:c r="E26" s="28"/>
      <x:c r="F26" s="28"/>
      <x:c r="G26" s="2" t="str">
        <x:f>IF(OR(E26="",F26=""),"",E26*F26)</x:f>
      </x:c>
      <x:c r="H26" s="2" t="str">
        <x:f>IF(G26="","",IF(G26&gt;=15,"즉시 조치",IF(G26&gt;=8,"우선 보완","관리")))</x:f>
      </x:c>
      <x:c r="I26" s="28"/>
      <x:c r="J26" s="28"/>
      <x:c r="K26" s="48"/>
      <x:c r="L26" s="47"/>
      <x:c r="M26" s="47"/>
      <x:c r="N26" s="47"/>
      <x:c r="O26" s="44" t="str">
        <x:f>IF(OR(M26="",N26=""),"",M26*N26)</x:f>
      </x:c>
      <x:c r="P26" s="44" t="str">
        <x:f>IF(A26="","",IF(OR(I26="",J26="",K26="",L26=""),"조치 정보 누락",IF(L26="완료",IF(O26="","잔여 위험도 입력",IF(O26&gt;=15,"재검토 필요","")),"조치 진행")))</x:f>
      </x:c>
    </x:row>
    <x:row r="27">
      <x:c r="A27" s="28"/>
      <x:c r="B27" s="28"/>
      <x:c r="C27" s="28"/>
      <x:c r="D27" s="28"/>
      <x:c r="E27" s="28"/>
      <x:c r="F27" s="28"/>
      <x:c r="G27" s="2" t="str">
        <x:f>IF(OR(E27="",F27=""),"",E27*F27)</x:f>
      </x:c>
      <x:c r="H27" s="2" t="str">
        <x:f>IF(G27="","",IF(G27&gt;=15,"즉시 조치",IF(G27&gt;=8,"우선 보완","관리")))</x:f>
      </x:c>
      <x:c r="I27" s="28"/>
      <x:c r="J27" s="28"/>
      <x:c r="K27" s="48"/>
      <x:c r="L27" s="47"/>
      <x:c r="M27" s="47"/>
      <x:c r="N27" s="47"/>
      <x:c r="O27" s="44" t="str">
        <x:f>IF(OR(M27="",N27=""),"",M27*N27)</x:f>
      </x:c>
      <x:c r="P27" s="44" t="str">
        <x:f>IF(A27="","",IF(OR(I27="",J27="",K27="",L27=""),"조치 정보 누락",IF(L27="완료",IF(O27="","잔여 위험도 입력",IF(O27&gt;=15,"재검토 필요","")),"조치 진행")))</x:f>
      </x:c>
    </x:row>
    <x:row r="28">
      <x:c r="A28" s="28"/>
      <x:c r="B28" s="28"/>
      <x:c r="C28" s="28"/>
      <x:c r="D28" s="28"/>
      <x:c r="E28" s="28"/>
      <x:c r="F28" s="28"/>
      <x:c r="G28" s="2" t="str">
        <x:f>IF(OR(E28="",F28=""),"",E28*F28)</x:f>
      </x:c>
      <x:c r="H28" s="2" t="str">
        <x:f>IF(G28="","",IF(G28&gt;=15,"즉시 조치",IF(G28&gt;=8,"우선 보완","관리")))</x:f>
      </x:c>
      <x:c r="I28" s="28"/>
      <x:c r="J28" s="28"/>
      <x:c r="K28" s="48"/>
      <x:c r="L28" s="47"/>
      <x:c r="M28" s="47"/>
      <x:c r="N28" s="47"/>
      <x:c r="O28" s="44" t="str">
        <x:f>IF(OR(M28="",N28=""),"",M28*N28)</x:f>
      </x:c>
      <x:c r="P28" s="44" t="str">
        <x:f>IF(A28="","",IF(OR(I28="",J28="",K28="",L28=""),"조치 정보 누락",IF(L28="완료",IF(O28="","잔여 위험도 입력",IF(O28&gt;=15,"재검토 필요","")),"조치 진행")))</x:f>
      </x:c>
    </x:row>
    <x:row r="29">
      <x:c r="A29" s="28"/>
      <x:c r="B29" s="28"/>
      <x:c r="C29" s="28"/>
      <x:c r="D29" s="28"/>
      <x:c r="E29" s="28"/>
      <x:c r="F29" s="28"/>
      <x:c r="G29" s="2" t="str">
        <x:f>IF(OR(E29="",F29=""),"",E29*F29)</x:f>
      </x:c>
      <x:c r="H29" s="2" t="str">
        <x:f>IF(G29="","",IF(G29&gt;=15,"즉시 조치",IF(G29&gt;=8,"우선 보완","관리")))</x:f>
      </x:c>
      <x:c r="I29" s="28"/>
      <x:c r="J29" s="28"/>
      <x:c r="K29" s="48"/>
      <x:c r="L29" s="47"/>
      <x:c r="M29" s="47"/>
      <x:c r="N29" s="47"/>
      <x:c r="O29" s="44" t="str">
        <x:f>IF(OR(M29="",N29=""),"",M29*N29)</x:f>
      </x:c>
      <x:c r="P29" s="44" t="str">
        <x:f>IF(A29="","",IF(OR(I29="",J29="",K29="",L29=""),"조치 정보 누락",IF(L29="완료",IF(O29="","잔여 위험도 입력",IF(O29&gt;=15,"재검토 필요","")),"조치 진행")))</x:f>
      </x:c>
    </x:row>
    <x:row r="30">
      <x:c r="A30" s="28"/>
      <x:c r="B30" s="28"/>
      <x:c r="C30" s="28"/>
      <x:c r="D30" s="28"/>
      <x:c r="E30" s="28"/>
      <x:c r="F30" s="28"/>
      <x:c r="G30" s="2" t="str">
        <x:f>IF(OR(E30="",F30=""),"",E30*F30)</x:f>
      </x:c>
      <x:c r="H30" s="2" t="str">
        <x:f>IF(G30="","",IF(G30&gt;=15,"즉시 조치",IF(G30&gt;=8,"우선 보완","관리")))</x:f>
      </x:c>
      <x:c r="I30" s="28"/>
      <x:c r="J30" s="28"/>
      <x:c r="K30" s="48"/>
      <x:c r="L30" s="47"/>
      <x:c r="M30" s="47"/>
      <x:c r="N30" s="47"/>
      <x:c r="O30" s="44" t="str">
        <x:f>IF(OR(M30="",N30=""),"",M30*N30)</x:f>
      </x:c>
      <x:c r="P30" s="44" t="str">
        <x:f>IF(A30="","",IF(OR(I30="",J30="",K30="",L30=""),"조치 정보 누락",IF(L30="완료",IF(O30="","잔여 위험도 입력",IF(O30&gt;=15,"재검토 필요","")),"조치 진행")))</x:f>
      </x:c>
    </x:row>
    <x:row r="31">
      <x:c r="A31" s="28"/>
      <x:c r="B31" s="28"/>
      <x:c r="C31" s="28"/>
      <x:c r="D31" s="28"/>
      <x:c r="E31" s="28"/>
      <x:c r="F31" s="28"/>
      <x:c r="G31" s="2" t="str">
        <x:f>IF(OR(E31="",F31=""),"",E31*F31)</x:f>
      </x:c>
      <x:c r="H31" s="2" t="str">
        <x:f>IF(G31="","",IF(G31&gt;=15,"즉시 조치",IF(G31&gt;=8,"우선 보완","관리")))</x:f>
      </x:c>
      <x:c r="I31" s="28"/>
      <x:c r="J31" s="28"/>
      <x:c r="K31" s="48"/>
      <x:c r="L31" s="47"/>
      <x:c r="M31" s="47"/>
      <x:c r="N31" s="47"/>
      <x:c r="O31" s="44" t="str">
        <x:f>IF(OR(M31="",N31=""),"",M31*N31)</x:f>
      </x:c>
      <x:c r="P31" s="44" t="str">
        <x:f>IF(A31="","",IF(OR(I31="",J31="",K31="",L31=""),"조치 정보 누락",IF(L31="완료",IF(O31="","잔여 위험도 입력",IF(O31&gt;=15,"재검토 필요","")),"조치 진행")))</x:f>
      </x:c>
    </x:row>
    <x:row r="32">
      <x:c r="A32" s="28"/>
      <x:c r="B32" s="28"/>
      <x:c r="C32" s="28"/>
      <x:c r="D32" s="28"/>
      <x:c r="E32" s="28"/>
      <x:c r="F32" s="28"/>
      <x:c r="G32" s="2" t="str">
        <x:f>IF(OR(E32="",F32=""),"",E32*F32)</x:f>
      </x:c>
      <x:c r="H32" s="2" t="str">
        <x:f>IF(G32="","",IF(G32&gt;=15,"즉시 조치",IF(G32&gt;=8,"우선 보완","관리")))</x:f>
      </x:c>
      <x:c r="I32" s="28"/>
      <x:c r="J32" s="28"/>
      <x:c r="K32" s="48"/>
      <x:c r="L32" s="47"/>
      <x:c r="M32" s="47"/>
      <x:c r="N32" s="47"/>
      <x:c r="O32" s="44" t="str">
        <x:f>IF(OR(M32="",N32=""),"",M32*N32)</x:f>
      </x:c>
      <x:c r="P32" s="44" t="str">
        <x:f>IF(A32="","",IF(OR(I32="",J32="",K32="",L32=""),"조치 정보 누락",IF(L32="완료",IF(O32="","잔여 위험도 입력",IF(O32&gt;=15,"재검토 필요","")),"조치 진행")))</x:f>
      </x:c>
    </x:row>
    <x:row r="33">
      <x:c r="A33" s="28"/>
      <x:c r="B33" s="28"/>
      <x:c r="C33" s="28"/>
      <x:c r="D33" s="28"/>
      <x:c r="E33" s="28"/>
      <x:c r="F33" s="28"/>
      <x:c r="G33" s="2" t="str">
        <x:f>IF(OR(E33="",F33=""),"",E33*F33)</x:f>
      </x:c>
      <x:c r="H33" s="2" t="str">
        <x:f>IF(G33="","",IF(G33&gt;=15,"즉시 조치",IF(G33&gt;=8,"우선 보완","관리")))</x:f>
      </x:c>
      <x:c r="I33" s="28"/>
      <x:c r="J33" s="28"/>
      <x:c r="K33" s="48"/>
      <x:c r="L33" s="47"/>
      <x:c r="M33" s="47"/>
      <x:c r="N33" s="47"/>
      <x:c r="O33" s="44" t="str">
        <x:f>IF(OR(M33="",N33=""),"",M33*N33)</x:f>
      </x:c>
      <x:c r="P33" s="44" t="str">
        <x:f>IF(A33="","",IF(OR(I33="",J33="",K33="",L33=""),"조치 정보 누락",IF(L33="완료",IF(O33="","잔여 위험도 입력",IF(O33&gt;=15,"재검토 필요","")),"조치 진행")))</x:f>
      </x:c>
    </x:row>
    <x:row r="34">
      <x:c r="A34" s="28"/>
      <x:c r="B34" s="28"/>
      <x:c r="C34" s="28"/>
      <x:c r="D34" s="28"/>
      <x:c r="E34" s="28"/>
      <x:c r="F34" s="28"/>
      <x:c r="G34" s="2" t="str">
        <x:f>IF(OR(E34="",F34=""),"",E34*F34)</x:f>
      </x:c>
      <x:c r="H34" s="2" t="str">
        <x:f>IF(G34="","",IF(G34&gt;=15,"즉시 조치",IF(G34&gt;=8,"우선 보완","관리")))</x:f>
      </x:c>
      <x:c r="I34" s="28"/>
      <x:c r="J34" s="28"/>
      <x:c r="K34" s="48"/>
      <x:c r="L34" s="47"/>
      <x:c r="M34" s="47"/>
      <x:c r="N34" s="47"/>
      <x:c r="O34" s="44" t="str">
        <x:f>IF(OR(M34="",N34=""),"",M34*N34)</x:f>
      </x:c>
      <x:c r="P34" s="44" t="str">
        <x:f>IF(A34="","",IF(OR(I34="",J34="",K34="",L34=""),"조치 정보 누락",IF(L34="완료",IF(O34="","잔여 위험도 입력",IF(O34&gt;=15,"재검토 필요","")),"조치 진행")))</x:f>
      </x:c>
    </x:row>
    <x:row r="35">
      <x:c r="A35" s="28"/>
      <x:c r="B35" s="28"/>
      <x:c r="C35" s="28"/>
      <x:c r="D35" s="28"/>
      <x:c r="E35" s="28"/>
      <x:c r="F35" s="28"/>
      <x:c r="G35" s="2" t="str">
        <x:f>IF(OR(E35="",F35=""),"",E35*F35)</x:f>
      </x:c>
      <x:c r="H35" s="2" t="str">
        <x:f>IF(G35="","",IF(G35&gt;=15,"즉시 조치",IF(G35&gt;=8,"우선 보완","관리")))</x:f>
      </x:c>
      <x:c r="I35" s="28"/>
      <x:c r="J35" s="28"/>
      <x:c r="K35" s="48"/>
      <x:c r="L35" s="47"/>
      <x:c r="M35" s="47"/>
      <x:c r="N35" s="47"/>
      <x:c r="O35" s="44" t="str">
        <x:f>IF(OR(M35="",N35=""),"",M35*N35)</x:f>
      </x:c>
      <x:c r="P35" s="44" t="str">
        <x:f>IF(A35="","",IF(OR(I35="",J35="",K35="",L35=""),"조치 정보 누락",IF(L35="완료",IF(O35="","잔여 위험도 입력",IF(O35&gt;=15,"재검토 필요","")),"조치 진행")))</x:f>
      </x:c>
    </x:row>
    <x:row r="36">
      <x:c r="A36" s="28"/>
      <x:c r="B36" s="28"/>
      <x:c r="C36" s="28"/>
      <x:c r="D36" s="28"/>
      <x:c r="E36" s="28"/>
      <x:c r="F36" s="28"/>
      <x:c r="G36" s="2" t="str">
        <x:f>IF(OR(E36="",F36=""),"",E36*F36)</x:f>
      </x:c>
      <x:c r="H36" s="2" t="str">
        <x:f>IF(G36="","",IF(G36&gt;=15,"즉시 조치",IF(G36&gt;=8,"우선 보완","관리")))</x:f>
      </x:c>
      <x:c r="I36" s="28"/>
      <x:c r="J36" s="28"/>
      <x:c r="K36" s="48"/>
      <x:c r="L36" s="47"/>
      <x:c r="M36" s="47"/>
      <x:c r="N36" s="47"/>
      <x:c r="O36" s="44" t="str">
        <x:f>IF(OR(M36="",N36=""),"",M36*N36)</x:f>
      </x:c>
      <x:c r="P36" s="44" t="str">
        <x:f>IF(A36="","",IF(OR(I36="",J36="",K36="",L36=""),"조치 정보 누락",IF(L36="완료",IF(O36="","잔여 위험도 입력",IF(O36&gt;=15,"재검토 필요","")),"조치 진행")))</x:f>
      </x:c>
    </x:row>
    <x:row r="37">
      <x:c r="A37" s="28"/>
      <x:c r="B37" s="28"/>
      <x:c r="C37" s="28"/>
      <x:c r="D37" s="28"/>
      <x:c r="E37" s="28"/>
      <x:c r="F37" s="28"/>
      <x:c r="G37" s="2" t="str">
        <x:f>IF(OR(E37="",F37=""),"",E37*F37)</x:f>
      </x:c>
      <x:c r="H37" s="2" t="str">
        <x:f>IF(G37="","",IF(G37&gt;=15,"즉시 조치",IF(G37&gt;=8,"우선 보완","관리")))</x:f>
      </x:c>
      <x:c r="I37" s="28"/>
      <x:c r="J37" s="28"/>
      <x:c r="K37" s="48"/>
      <x:c r="L37" s="47"/>
      <x:c r="M37" s="47"/>
      <x:c r="N37" s="47"/>
      <x:c r="O37" s="44" t="str">
        <x:f>IF(OR(M37="",N37=""),"",M37*N37)</x:f>
      </x:c>
      <x:c r="P37" s="44" t="str">
        <x:f>IF(A37="","",IF(OR(I37="",J37="",K37="",L37=""),"조치 정보 누락",IF(L37="완료",IF(O37="","잔여 위험도 입력",IF(O37&gt;=15,"재검토 필요","")),"조치 진행")))</x:f>
      </x:c>
    </x:row>
    <x:row r="38">
      <x:c r="A38" s="28"/>
      <x:c r="B38" s="28"/>
      <x:c r="C38" s="28"/>
      <x:c r="D38" s="28"/>
      <x:c r="E38" s="28"/>
      <x:c r="F38" s="28"/>
      <x:c r="G38" s="2" t="str">
        <x:f>IF(OR(E38="",F38=""),"",E38*F38)</x:f>
      </x:c>
      <x:c r="H38" s="2" t="str">
        <x:f>IF(G38="","",IF(G38&gt;=15,"즉시 조치",IF(G38&gt;=8,"우선 보완","관리")))</x:f>
      </x:c>
      <x:c r="I38" s="28"/>
      <x:c r="J38" s="28"/>
      <x:c r="K38" s="48"/>
      <x:c r="L38" s="47"/>
      <x:c r="M38" s="47"/>
      <x:c r="N38" s="47"/>
      <x:c r="O38" s="44" t="str">
        <x:f>IF(OR(M38="",N38=""),"",M38*N38)</x:f>
      </x:c>
      <x:c r="P38" s="44" t="str">
        <x:f>IF(A38="","",IF(OR(I38="",J38="",K38="",L38=""),"조치 정보 누락",IF(L38="완료",IF(O38="","잔여 위험도 입력",IF(O38&gt;=15,"재검토 필요","")),"조치 진행")))</x:f>
      </x:c>
    </x:row>
    <x:row r="39">
      <x:c r="A39" s="28"/>
      <x:c r="B39" s="28"/>
      <x:c r="C39" s="28"/>
      <x:c r="D39" s="28"/>
      <x:c r="E39" s="28"/>
      <x:c r="F39" s="28"/>
      <x:c r="G39" s="2" t="str">
        <x:f>IF(OR(E39="",F39=""),"",E39*F39)</x:f>
      </x:c>
      <x:c r="H39" s="2" t="str">
        <x:f>IF(G39="","",IF(G39&gt;=15,"즉시 조치",IF(G39&gt;=8,"우선 보완","관리")))</x:f>
      </x:c>
      <x:c r="I39" s="28"/>
      <x:c r="J39" s="28"/>
      <x:c r="K39" s="48"/>
      <x:c r="L39" s="47"/>
      <x:c r="M39" s="47"/>
      <x:c r="N39" s="47"/>
      <x:c r="O39" s="44" t="str">
        <x:f>IF(OR(M39="",N39=""),"",M39*N39)</x:f>
      </x:c>
      <x:c r="P39" s="44" t="str">
        <x:f>IF(A39="","",IF(OR(I39="",J39="",K39="",L39=""),"조치 정보 누락",IF(L39="완료",IF(O39="","잔여 위험도 입력",IF(O39&gt;=15,"재검토 필요","")),"조치 진행")))</x:f>
      </x:c>
    </x:row>
    <x:row r="40">
      <x:c r="A40" s="28"/>
      <x:c r="B40" s="28"/>
      <x:c r="C40" s="28"/>
      <x:c r="D40" s="28"/>
      <x:c r="E40" s="28"/>
      <x:c r="F40" s="28"/>
      <x:c r="G40" s="2" t="str">
        <x:f>IF(OR(E40="",F40=""),"",E40*F40)</x:f>
      </x:c>
      <x:c r="H40" s="2" t="str">
        <x:f>IF(G40="","",IF(G40&gt;=15,"즉시 조치",IF(G40&gt;=8,"우선 보완","관리")))</x:f>
      </x:c>
      <x:c r="I40" s="28"/>
      <x:c r="J40" s="28"/>
      <x:c r="K40" s="48"/>
      <x:c r="L40" s="47"/>
      <x:c r="M40" s="47"/>
      <x:c r="N40" s="47"/>
      <x:c r="O40" s="44" t="str">
        <x:f>IF(OR(M40="",N40=""),"",M40*N40)</x:f>
      </x:c>
      <x:c r="P40" s="44" t="str">
        <x:f>IF(A40="","",IF(OR(I40="",J40="",K40="",L40=""),"조치 정보 누락",IF(L40="완료",IF(O40="","잔여 위험도 입력",IF(O40&gt;=15,"재검토 필요","")),"조치 진행")))</x:f>
      </x:c>
    </x:row>
    <x:row r="41">
      <x:c r="A41" s="28"/>
      <x:c r="B41" s="28"/>
      <x:c r="C41" s="28"/>
      <x:c r="D41" s="28"/>
      <x:c r="E41" s="28"/>
      <x:c r="F41" s="28"/>
      <x:c r="G41" s="2" t="str">
        <x:f>IF(OR(E41="",F41=""),"",E41*F41)</x:f>
      </x:c>
      <x:c r="H41" s="2" t="str">
        <x:f>IF(G41="","",IF(G41&gt;=15,"즉시 조치",IF(G41&gt;=8,"우선 보완","관리")))</x:f>
      </x:c>
      <x:c r="I41" s="28"/>
      <x:c r="J41" s="28"/>
      <x:c r="K41" s="48"/>
      <x:c r="L41" s="47"/>
      <x:c r="M41" s="47"/>
      <x:c r="N41" s="47"/>
      <x:c r="O41" s="44" t="str">
        <x:f>IF(OR(M41="",N41=""),"",M41*N41)</x:f>
      </x:c>
      <x:c r="P41" s="44" t="str">
        <x:f>IF(A41="","",IF(OR(I41="",J41="",K41="",L41=""),"조치 정보 누락",IF(L41="완료",IF(O41="","잔여 위험도 입력",IF(O41&gt;=15,"재검토 필요","")),"조치 진행")))</x:f>
      </x:c>
    </x:row>
    <x:row r="42">
      <x:c r="A42" s="28"/>
      <x:c r="B42" s="28"/>
      <x:c r="C42" s="28"/>
      <x:c r="D42" s="28"/>
      <x:c r="E42" s="28"/>
      <x:c r="F42" s="28"/>
      <x:c r="G42" s="2" t="str">
        <x:f>IF(OR(E42="",F42=""),"",E42*F42)</x:f>
      </x:c>
      <x:c r="H42" s="2" t="str">
        <x:f>IF(G42="","",IF(G42&gt;=15,"즉시 조치",IF(G42&gt;=8,"우선 보완","관리")))</x:f>
      </x:c>
      <x:c r="I42" s="28"/>
      <x:c r="J42" s="28"/>
      <x:c r="K42" s="48"/>
      <x:c r="L42" s="47"/>
      <x:c r="M42" s="47"/>
      <x:c r="N42" s="47"/>
      <x:c r="O42" s="44" t="str">
        <x:f>IF(OR(M42="",N42=""),"",M42*N42)</x:f>
      </x:c>
      <x:c r="P42" s="44" t="str">
        <x:f>IF(A42="","",IF(OR(I42="",J42="",K42="",L42=""),"조치 정보 누락",IF(L42="완료",IF(O42="","잔여 위험도 입력",IF(O42&gt;=15,"재검토 필요","")),"조치 진행")))</x:f>
      </x:c>
    </x:row>
    <x:row r="43">
      <x:c r="A43" s="28"/>
      <x:c r="B43" s="28"/>
      <x:c r="C43" s="28"/>
      <x:c r="D43" s="28"/>
      <x:c r="E43" s="28"/>
      <x:c r="F43" s="28"/>
      <x:c r="G43" s="2" t="str">
        <x:f>IF(OR(E43="",F43=""),"",E43*F43)</x:f>
      </x:c>
      <x:c r="H43" s="2" t="str">
        <x:f>IF(G43="","",IF(G43&gt;=15,"즉시 조치",IF(G43&gt;=8,"우선 보완","관리")))</x:f>
      </x:c>
      <x:c r="I43" s="28"/>
      <x:c r="J43" s="28"/>
      <x:c r="K43" s="48"/>
      <x:c r="L43" s="47"/>
      <x:c r="M43" s="47"/>
      <x:c r="N43" s="47"/>
      <x:c r="O43" s="44" t="str">
        <x:f>IF(OR(M43="",N43=""),"",M43*N43)</x:f>
      </x:c>
      <x:c r="P43" s="44" t="str">
        <x:f>IF(A43="","",IF(OR(I43="",J43="",K43="",L43=""),"조치 정보 누락",IF(L43="완료",IF(O43="","잔여 위험도 입력",IF(O43&gt;=15,"재검토 필요","")),"조치 진행")))</x:f>
      </x:c>
    </x:row>
    <x:row r="44">
      <x:c r="A44" s="28"/>
      <x:c r="B44" s="28"/>
      <x:c r="C44" s="28"/>
      <x:c r="D44" s="28"/>
      <x:c r="E44" s="28"/>
      <x:c r="F44" s="28"/>
      <x:c r="G44" s="2" t="str">
        <x:f>IF(OR(E44="",F44=""),"",E44*F44)</x:f>
      </x:c>
      <x:c r="H44" s="2" t="str">
        <x:f>IF(G44="","",IF(G44&gt;=15,"즉시 조치",IF(G44&gt;=8,"우선 보완","관리")))</x:f>
      </x:c>
      <x:c r="I44" s="28"/>
      <x:c r="J44" s="28"/>
      <x:c r="K44" s="48"/>
      <x:c r="L44" s="47"/>
      <x:c r="M44" s="47"/>
      <x:c r="N44" s="47"/>
      <x:c r="O44" s="44" t="str">
        <x:f>IF(OR(M44="",N44=""),"",M44*N44)</x:f>
      </x:c>
      <x:c r="P44" s="44" t="str">
        <x:f>IF(A44="","",IF(OR(I44="",J44="",K44="",L44=""),"조치 정보 누락",IF(L44="완료",IF(O44="","잔여 위험도 입력",IF(O44&gt;=15,"재검토 필요","")),"조치 진행")))</x:f>
      </x:c>
    </x:row>
    <x:row r="45">
      <x:c r="A45" s="28"/>
      <x:c r="B45" s="28"/>
      <x:c r="C45" s="28"/>
      <x:c r="D45" s="28"/>
      <x:c r="E45" s="28"/>
      <x:c r="F45" s="28"/>
      <x:c r="G45" s="2" t="str">
        <x:f>IF(OR(E45="",F45=""),"",E45*F45)</x:f>
      </x:c>
      <x:c r="H45" s="2" t="str">
        <x:f>IF(G45="","",IF(G45&gt;=15,"즉시 조치",IF(G45&gt;=8,"우선 보완","관리")))</x:f>
      </x:c>
      <x:c r="I45" s="28"/>
      <x:c r="J45" s="28"/>
      <x:c r="K45" s="48"/>
      <x:c r="L45" s="47"/>
      <x:c r="M45" s="47"/>
      <x:c r="N45" s="47"/>
      <x:c r="O45" s="44" t="str">
        <x:f>IF(OR(M45="",N45=""),"",M45*N45)</x:f>
      </x:c>
      <x:c r="P45" s="44" t="str">
        <x:f>IF(A45="","",IF(OR(I45="",J45="",K45="",L45=""),"조치 정보 누락",IF(L45="완료",IF(O45="","잔여 위험도 입력",IF(O45&gt;=15,"재검토 필요","")),"조치 진행")))</x:f>
      </x:c>
    </x:row>
    <x:row r="46">
      <x:c r="A46" s="28"/>
      <x:c r="B46" s="28"/>
      <x:c r="C46" s="28"/>
      <x:c r="D46" s="28"/>
      <x:c r="E46" s="28"/>
      <x:c r="F46" s="28"/>
      <x:c r="G46" s="2" t="str">
        <x:f>IF(OR(E46="",F46=""),"",E46*F46)</x:f>
      </x:c>
      <x:c r="H46" s="2" t="str">
        <x:f>IF(G46="","",IF(G46&gt;=15,"즉시 조치",IF(G46&gt;=8,"우선 보완","관리")))</x:f>
      </x:c>
      <x:c r="I46" s="28"/>
      <x:c r="J46" s="28"/>
      <x:c r="K46" s="48"/>
      <x:c r="L46" s="47"/>
      <x:c r="M46" s="47"/>
      <x:c r="N46" s="47"/>
      <x:c r="O46" s="44" t="str">
        <x:f>IF(OR(M46="",N46=""),"",M46*N46)</x:f>
      </x:c>
      <x:c r="P46" s="44" t="str">
        <x:f>IF(A46="","",IF(OR(I46="",J46="",K46="",L46=""),"조치 정보 누락",IF(L46="완료",IF(O46="","잔여 위험도 입력",IF(O46&gt;=15,"재검토 필요","")),"조치 진행")))</x:f>
      </x:c>
    </x:row>
    <x:row r="47">
      <x:c r="A47" s="29"/>
      <x:c r="B47" s="29"/>
      <x:c r="C47" s="29"/>
      <x:c r="D47" s="29"/>
      <x:c r="E47" s="29"/>
      <x:c r="F47" s="29"/>
      <x:c r="G47" s="22" t="str">
        <x:f>IF(OR(E47="",F47=""),"",E47*F47)</x:f>
      </x:c>
      <x:c r="H47" s="22" t="str">
        <x:f>IF(G47="","",IF(G47&gt;=15,"즉시 조치",IF(G47&gt;=8,"우선 보완","관리")))</x:f>
      </x:c>
      <x:c r="I47" s="29"/>
      <x:c r="J47" s="29"/>
      <x:c r="K47" s="48"/>
      <x:c r="L47" s="47"/>
      <x:c r="M47" s="47"/>
      <x:c r="N47" s="47"/>
      <x:c r="O47" s="22" t="str">
        <x:f>IF(OR(M47="",N47=""),"",M47*N47)</x:f>
      </x:c>
      <x:c r="P47" s="22" t="str">
        <x:f>IF(A47="","",IF(OR(I47="",J47="",K47="",L47=""),"조치 정보 누락",IF(L47="완료",IF(O47="","잔여 위험도 입력",IF(O47&gt;=15,"재검토 필요","")),"조치 진행")))</x:f>
      </x:c>
    </x:row>
  </x:sheetData>
  <x:conditionalFormatting sqref="G8:G47">
    <x:cfRule type="cellIs" dxfId="3" priority="1" operator="greaterThanOrEqual">
      <x:formula>15</x:formula>
    </x:cfRule>
  </x:conditionalFormatting>
  <x:conditionalFormatting sqref="H8:H47">
    <x:cfRule type="containsText" dxfId="4" priority="2" operator="containsText" text="즉시 조치"/>
  </x:conditionalFormatting>
  <x:conditionalFormatting sqref="P8:P47">
    <x:cfRule type="containsText" dxfId="7" priority="3" operator="containsText" text="필요"/>
    <x:cfRule type="containsText" dxfId="8" priority="4" operator="containsText" text="누락"/>
  </x:conditionalFormatting>
  <x:dataValidations count="3">
    <x:dataValidation type="whole" operator="between" sqref="E8:F47">
      <x:formula1>1</x:formula1>
      <x:formula2>5</x:formula2>
    </x:dataValidation>
    <x:dataValidation type="list" sqref="L8:L47">
      <x:formula1>"미착수,진행 중,완료,보류"</x:formula1>
    </x:dataValidation>
    <x:dataValidation type="whole" operator="between" sqref="M8:N47">
      <x:formula1>1</x:formula1>
      <x:formula2>5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A3B5AF"/>
  </x:sheetPr>
  <x:sheetViews>
    <x:sheetView showGridLines="0" workbookViewId="0"/>
  </x:sheetViews>
  <x:sheetFormatPr defaultRowHeight="15"/>
  <x:cols>
    <x:col min="1" max="1" width="30" hidden="0" customWidth="1"/>
    <x:col min="2" max="2" width="28" hidden="0" customWidth="1"/>
    <x:col min="3" max="3" width="55" hidden="0" customWidth="1"/>
    <x:col min="4" max="4" width="65" hidden="0" customWidth="1"/>
  </x:cols>
  <x:sheetData>
    <x:row r="1">
      <x:c r="A1" s="3" t="str">
        <x:v>공식자료</x:v>
      </x:c>
      <x:c r="B1" s="2"/>
      <x:c r="C1" s="2"/>
      <x:c r="D1" s="2"/>
      <x:c r="E1" s="2"/>
      <x:c r="F1" s="2"/>
      <x:c r="G1" s="2"/>
      <x:c r="H1" s="2"/>
    </x:row>
    <x:row r="2">
      <x:c r="A2" s="4" t="str">
        <x:v>행사 성격과 규모에 따라 최신 법령과 관할 기관 요구사항을 다시 확인하세요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>
      <x:c r="A6" s="20" t="str">
        <x:v>자료</x:v>
      </x:c>
      <x:c r="B6" s="26" t="str">
        <x:v>활용 시점</x:v>
      </x:c>
      <x:c r="C6" s="26" t="str">
        <x:v>확인 내용</x:v>
      </x:c>
      <x:c r="D6" s="21" t="str">
        <x:v>공식 링크</x:v>
      </x:c>
    </x:row>
    <x:row r="8">
      <x:c r="A8" s="35" t="str">
        <x:v>행정안전부 지역축제 안전관리</x:v>
      </x:c>
      <x:c r="B8" s="35" t="str">
        <x:v>지역축제 또는 다중운집 행사</x:v>
      </x:c>
      <x:c r="C8" s="35" t="str">
        <x:v>안전관리계획, 합동점검, 군중·기상·교통·시설·소방·구조·보험 항목</x:v>
      </x:c>
      <x:c r="D8" s="35" t="str">
        <x:v>https://www.mois.go.kr/frt/sub/a06/b13/festivalSafety/screen.do</x:v>
      </x:c>
    </x:row>
    <x:row r="9">
      <x:c r="A9" s="35" t="str">
        <x:v>공연안전지원센터 재해대처계획 안내서</x:v>
      </x:c>
      <x:c r="B9" s="35" t="str">
        <x:v>공연장 또는 공연장 외 공연</x:v>
      </x:c>
      <x:c r="C9" s="35" t="str">
        <x:v>공연법에 따른 대상 여부와 제출 양식, 안전관리조직, 비상 대응, 임시 시설과 관객 안전</x:v>
      </x:c>
      <x:c r="D9" s="35" t="str">
        <x:v>https://www.stagesafety.or.kr/front/custSprt/archive/bookResources/bookResourcesDetailForm.html?pstid=248</x:v>
      </x:c>
    </x:row>
    <x:row r="10">
      <x:c r="A10" s="35" t="str">
        <x:v>공연장 외 공연 재해대처계획 안내서</x:v>
      </x:c>
      <x:c r="B10" s="35" t="str">
        <x:v>공연장 외 공연</x:v>
      </x:c>
      <x:c r="C10" s="35" t="str">
        <x:v>예상 관람객, 응급의료, 구급차, 피난, 군중 관리 등 구체 항목</x:v>
      </x:c>
      <x:c r="D10" s="35" t="str">
        <x:v>https://www.stagesafety.or.kr/downloadFileByFileid.do?file_idntfc_key=313981062328989977779712048260638862954&amp;fileid=1337</x:v>
      </x:c>
    </x:row>
    <x:row r="11">
      <x:c r="A11" s="36" t="str">
        <x:v>관할 기관 확인</x:v>
      </x:c>
      <x:c r="B11" s="36" t="str">
        <x:v>행사 기획 초기</x:v>
      </x:c>
      <x:c r="C11" s="36" t="str">
        <x:v>장소, 인원, 시설, 음식, 교통 통제 등에 따른 신고와 허가 대상</x:v>
      </x:c>
      <x:c r="D11" s="36" t="str">
        <x:v>행사장 소재지 관할 지방자치단체, 소방서, 경찰서 등</x:v>
      </x:c>
    </x:row>
    <x:row r="12">
      <x:c r="A12" s="37"/>
      <x:c r="B12" s="37"/>
      <x:c r="C12" s="37"/>
      <x:c r="D12" s="37"/>
    </x:row>
    <x:row r="13">
      <x:c r="A13" s="37"/>
      <x:c r="B13" s="37"/>
      <x:c r="C13" s="37"/>
      <x:c r="D13" s="37"/>
    </x:row>
    <x:row r="14">
      <x:c r="A14" s="34" t="str">
        <x:v>주의</x:v>
      </x:c>
      <x:c r="B14" s="34" t="str">
        <x:v>이 파일은 일반 현장답사 체크리스트입니다. 법정 재해대처계획이나 인허가 서류를 대신하지 않습니다.</x:v>
      </x:c>
      <x:c r="C14" s="34" t="str"/>
      <x:c r="D14" s="34" t="str"/>
    </x:row>
    <x:row r="15">
      <x:c r="A15" s="34" t="str">
        <x:v>확인</x:v>
      </x:c>
      <x:c r="B15" s="34" t="str">
        <x:v>행사 성격과 규모에 따라 최신 법령, 관할 기관, 장소 운영 기준을 별도로 확인하세요.</x:v>
      </x:c>
      <x:c r="C15" s="34" t="str"/>
      <x:c r="D15" s="34" t="str"/>
    </x:row>
  </x:sheetData>
  <x:pageMargins left="0.7" right="0.7" top="0.75" bottom="0.75" header="0.3" footer="0.3"/>
</x:worksheet>
</file>